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660" windowHeight="8460" tabRatio="642" activeTab="0"/>
  </bookViews>
  <sheets>
    <sheet name="Ком." sheetId="1" r:id="rId1"/>
    <sheet name="Особисті" sheetId="2" r:id="rId2"/>
    <sheet name="Список" sheetId="3" r:id="rId3"/>
    <sheet name="очки" sheetId="4" r:id="rId4"/>
  </sheets>
  <definedNames/>
  <calcPr fullCalcOnLoad="1"/>
</workbook>
</file>

<file path=xl/sharedStrings.xml><?xml version="1.0" encoding="utf-8"?>
<sst xmlns="http://schemas.openxmlformats.org/spreadsheetml/2006/main" count="559" uniqueCount="168">
  <si>
    <t>Прізвище, ім`я</t>
  </si>
  <si>
    <t>Місце</t>
  </si>
  <si>
    <t>Курс</t>
  </si>
  <si>
    <t>Бали</t>
  </si>
  <si>
    <t>№</t>
  </si>
  <si>
    <t>БОРОТЬБА  ВІЛЬНА</t>
  </si>
  <si>
    <t xml:space="preserve">Ч о л о в і к и </t>
  </si>
  <si>
    <t>БОРОТЬБА ВІЛЬНА</t>
  </si>
  <si>
    <t>Головний суддя</t>
  </si>
  <si>
    <t>С. Бурко</t>
  </si>
  <si>
    <t>КД</t>
  </si>
  <si>
    <t>Агро.</t>
  </si>
  <si>
    <t>Вид спорту</t>
  </si>
  <si>
    <t>Екон.</t>
  </si>
  <si>
    <t>Вет.</t>
  </si>
  <si>
    <t>Бали спортсменів по вагових категріях</t>
  </si>
  <si>
    <t>М1</t>
  </si>
  <si>
    <t>ЗР</t>
  </si>
  <si>
    <t>74 кг</t>
  </si>
  <si>
    <t>Протокол особистої першості</t>
  </si>
  <si>
    <t>Міс-
це</t>
  </si>
  <si>
    <t>Факуль-
тет</t>
  </si>
  <si>
    <t>Гру- па</t>
  </si>
  <si>
    <t>Команда 
(ННІ, факультет)</t>
  </si>
  <si>
    <t>Факультет ветеринарної медицини</t>
  </si>
  <si>
    <t>ННІ, 
факультет</t>
  </si>
  <si>
    <t>Спеці-
альність</t>
  </si>
  <si>
    <t>ІТ</t>
  </si>
  <si>
    <t>ГП</t>
  </si>
  <si>
    <t>ЕАЕ</t>
  </si>
  <si>
    <t>Список учасників змагань</t>
  </si>
  <si>
    <t>ННІ енергетики, автоматики і енергозбереження</t>
  </si>
  <si>
    <t>Факультет інформаційних технологій</t>
  </si>
  <si>
    <t>ТВБ</t>
  </si>
  <si>
    <t>Абре-
віатура</t>
  </si>
  <si>
    <t>Факультет конструювання та дизайну</t>
  </si>
  <si>
    <t>Вагова катег.</t>
  </si>
  <si>
    <t>Головний секретар</t>
  </si>
  <si>
    <t>В. Пархоменко</t>
  </si>
  <si>
    <t>Вагова категорія до 60 кг</t>
  </si>
  <si>
    <t>Юрид.</t>
  </si>
  <si>
    <t>Вагова категорія до 66 кг</t>
  </si>
  <si>
    <t>ЗВ</t>
  </si>
  <si>
    <t xml:space="preserve"> 5-8 </t>
  </si>
  <si>
    <t>ЛСПГ</t>
  </si>
  <si>
    <t>АМ</t>
  </si>
  <si>
    <t>Вагова категорія до 84 кг</t>
  </si>
  <si>
    <t>Вагова категорія до 96 кг</t>
  </si>
  <si>
    <t>Ніца Василь</t>
  </si>
  <si>
    <t xml:space="preserve"> 6-10 </t>
  </si>
  <si>
    <t>МТ</t>
  </si>
  <si>
    <t xml:space="preserve">ННІ лісового і  садово-паркового  господарства </t>
  </si>
  <si>
    <t>Механіко-технологічний факультет</t>
  </si>
  <si>
    <t xml:space="preserve">Агробіологічний факультет </t>
  </si>
  <si>
    <t xml:space="preserve">Гуманітарно-педагогічний факультет </t>
  </si>
  <si>
    <t xml:space="preserve">Економічний факультет </t>
  </si>
  <si>
    <t>Факультет аграрного  менеджменту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</si>
  <si>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</si>
  <si>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</si>
  <si>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</si>
  <si>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</si>
  <si>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</si>
  <si>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</si>
  <si>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</si>
  <si>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60 кг</t>
  </si>
  <si>
    <t>66 кг</t>
  </si>
  <si>
    <t>84 кг</t>
  </si>
  <si>
    <t>96 кг</t>
  </si>
  <si>
    <t>Кількість учасників:</t>
  </si>
  <si>
    <t>Вагова категорія до 74 кг</t>
  </si>
  <si>
    <t xml:space="preserve"> - </t>
  </si>
  <si>
    <t xml:space="preserve">Головний суддя                      С. Бурко                   </t>
  </si>
  <si>
    <t>Протокол командної першості</t>
  </si>
  <si>
    <t>№
з/п</t>
  </si>
  <si>
    <t>№
ННІ,
ф-ту</t>
  </si>
  <si>
    <t>Уманський Михайло</t>
  </si>
  <si>
    <t>Соловйов Євген</t>
  </si>
  <si>
    <t>Агро</t>
  </si>
  <si>
    <t>Вагова категорія до 120 кг</t>
  </si>
  <si>
    <t xml:space="preserve"> 4-6 </t>
  </si>
  <si>
    <t xml:space="preserve"> 7-11 </t>
  </si>
  <si>
    <t xml:space="preserve"> 5-9 </t>
  </si>
  <si>
    <t xml:space="preserve"> 10-17 </t>
  </si>
  <si>
    <t>120 кг</t>
  </si>
  <si>
    <t>бор.віль.</t>
  </si>
  <si>
    <t>до 60 кг</t>
  </si>
  <si>
    <t>до 66 кг</t>
  </si>
  <si>
    <t>до 74 кг</t>
  </si>
  <si>
    <t>до 84 кг</t>
  </si>
  <si>
    <t>до 120 кг</t>
  </si>
  <si>
    <t>до 96 кг</t>
  </si>
  <si>
    <t>Навч. корпус №9, зала боротьби</t>
  </si>
  <si>
    <t>Бондарчук Владислав</t>
  </si>
  <si>
    <t>Головченко В`ячеслав</t>
  </si>
  <si>
    <t>Томашевський Владислав</t>
  </si>
  <si>
    <t>Бабенко Дмитро</t>
  </si>
  <si>
    <t>Кривецький Владислав</t>
  </si>
  <si>
    <t>Ломако Єдуард</t>
  </si>
  <si>
    <t>Короткий Олександр</t>
  </si>
  <si>
    <t>Вагова
катег.</t>
  </si>
  <si>
    <t>Фін</t>
  </si>
  <si>
    <t>ВБР</t>
  </si>
  <si>
    <t>АІ</t>
  </si>
  <si>
    <t>Маліневський Олег</t>
  </si>
  <si>
    <t xml:space="preserve"> 8-14 </t>
  </si>
  <si>
    <t xml:space="preserve"> 5-7 </t>
  </si>
  <si>
    <t>Навчальний корпус №9, зала боротьби</t>
  </si>
  <si>
    <t>Навчальний корпус №9, зала важкої атлетики                                                                                    19.03.2019 р.</t>
  </si>
  <si>
    <t xml:space="preserve">62-га спартакіада студентів НУБіП України  2018-2019 навчального року                               </t>
  </si>
  <si>
    <t xml:space="preserve"> 6-10  </t>
  </si>
  <si>
    <t xml:space="preserve"> 4-5 </t>
  </si>
  <si>
    <t>50, 40</t>
  </si>
  <si>
    <r>
      <rPr>
        <b/>
        <sz val="14"/>
        <rFont val="Arial"/>
        <family val="2"/>
      </rPr>
      <t>45</t>
    </r>
    <r>
      <rPr>
        <sz val="14"/>
        <rFont val="Arial"/>
        <family val="2"/>
      </rPr>
      <t>,36,29
20,20</t>
    </r>
  </si>
  <si>
    <r>
      <rPr>
        <b/>
        <sz val="14"/>
        <rFont val="Arial"/>
        <family val="2"/>
      </rPr>
      <t>40</t>
    </r>
    <r>
      <rPr>
        <sz val="14"/>
        <rFont val="Arial"/>
        <family val="2"/>
      </rPr>
      <t>, 36</t>
    </r>
  </si>
  <si>
    <r>
      <rPr>
        <b/>
        <sz val="14"/>
        <rFont val="Arial"/>
        <family val="2"/>
      </rPr>
      <t>32,25</t>
    </r>
    <r>
      <rPr>
        <sz val="14"/>
        <rFont val="Arial"/>
        <family val="2"/>
      </rPr>
      <t xml:space="preserve">
25</t>
    </r>
  </si>
  <si>
    <t>Маліневський Дмитро</t>
  </si>
  <si>
    <t>Колісниченко Дмитро</t>
  </si>
  <si>
    <t>Гордіенко Евген</t>
  </si>
  <si>
    <t xml:space="preserve">Нечипорук Орест </t>
  </si>
  <si>
    <t>Колісниченко Егор</t>
  </si>
  <si>
    <t>Логвинов Олександр</t>
  </si>
  <si>
    <t>Киришун Дмитрий</t>
  </si>
  <si>
    <t>Бочков Олксандр</t>
  </si>
  <si>
    <t>Соловьев Олексій</t>
  </si>
  <si>
    <t xml:space="preserve">Редька Максим </t>
  </si>
  <si>
    <t xml:space="preserve"> 6-8 </t>
  </si>
  <si>
    <t xml:space="preserve">Кагарличенко Богдан </t>
  </si>
  <si>
    <t>Гладченко Олексій</t>
  </si>
  <si>
    <t>Антал Максим</t>
  </si>
  <si>
    <t>Батожський Артем</t>
  </si>
  <si>
    <t>Висоцький Дмитро</t>
  </si>
  <si>
    <t>Пухляк Арсеній</t>
  </si>
  <si>
    <t>Фішар Михайло</t>
  </si>
  <si>
    <t>Архипенко Костянтин</t>
  </si>
  <si>
    <t>Трохимець Олег</t>
  </si>
  <si>
    <t>ЕІА</t>
  </si>
  <si>
    <t>Колісник Ілля</t>
  </si>
  <si>
    <t>Лисенко Юрій</t>
  </si>
  <si>
    <t>Лукоянов Даніїл</t>
  </si>
  <si>
    <t xml:space="preserve">Пельгун Максим </t>
  </si>
  <si>
    <t>Кочур Юрій</t>
  </si>
  <si>
    <t>Гордіенко Микола</t>
  </si>
  <si>
    <t>Бруслік Артур</t>
  </si>
  <si>
    <t>Нестерук Максим</t>
  </si>
  <si>
    <t xml:space="preserve">Доніч Ігор </t>
  </si>
  <si>
    <t>Буштаренко Артем</t>
  </si>
  <si>
    <t>Животівський Денис</t>
  </si>
  <si>
    <t>Вітер Денис</t>
  </si>
  <si>
    <t>Яцун Евген</t>
  </si>
  <si>
    <t>Воздіган Ігор</t>
  </si>
  <si>
    <t>Короткий Василь</t>
  </si>
  <si>
    <t xml:space="preserve">Карацюба Василь </t>
  </si>
  <si>
    <t>Москова Олег</t>
  </si>
  <si>
    <t>40, 29</t>
  </si>
  <si>
    <t xml:space="preserve"> 8-9 </t>
  </si>
  <si>
    <r>
      <t xml:space="preserve">Сума балів 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 xml:space="preserve"> спорт-
сменів</t>
    </r>
  </si>
  <si>
    <t>1 стн</t>
  </si>
  <si>
    <t>2 стн</t>
  </si>
  <si>
    <t>ПІ</t>
  </si>
  <si>
    <t>3 стн</t>
  </si>
  <si>
    <t>Всього: 47 осіб</t>
  </si>
  <si>
    <t>19.03.2019 р.</t>
  </si>
  <si>
    <t xml:space="preserve">62-га спартакіада студентів НУБіП України  2018-2019 навчального року            </t>
  </si>
  <si>
    <t>Гру-
па</t>
  </si>
  <si>
    <t>Ба-
ли</t>
  </si>
  <si>
    <t>Вет</t>
  </si>
  <si>
    <t>Спеці-
аль-
ність</t>
  </si>
  <si>
    <t>Бали за зайняті місця в особистому заліку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</si>
</sst>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uhd.&quot;;\-#,##0&quot;uhd.&quot;"/>
    <numFmt numFmtId="173" formatCode="#,##0&quot;uhd.&quot;;[Red]\-#,##0&quot;uhd.&quot;"/>
    <numFmt numFmtId="174" formatCode="#,##0.00&quot;uhd.&quot;;\-#,##0.00&quot;uhd.&quot;"/>
    <numFmt numFmtId="175" formatCode="#,##0.00&quot;uhd.&quot;;[Red]\-#,##0.00&quot;uhd.&quot;"/>
    <numFmt numFmtId="176" formatCode="_-* #,##0&quot;uhd.&quot;_-;\-* #,##0&quot;uhd.&quot;_-;_-* &quot;-&quot;&quot;uhd.&quot;_-;_-@_-"/>
    <numFmt numFmtId="177" formatCode="_-* #,##0_u_h_d_._-;\-* #,##0_u_h_d_._-;_-* &quot;-&quot;_u_h_d_._-;_-@_-"/>
    <numFmt numFmtId="178" formatCode="_-* #,##0.00&quot;uhd.&quot;_-;\-* #,##0.00&quot;uhd.&quot;_-;_-* &quot;-&quot;??&quot;uhd.&quot;_-;_-@_-"/>
    <numFmt numFmtId="179" formatCode="_-* #,##0.00_u_h_d_._-;\-* #,##0.00_u_h_d_._-;_-* &quot;-&quot;??_u_h_d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 style="dashed"/>
      <right style="dashed"/>
      <top>
        <color indexed="63"/>
      </top>
      <bottom style="dash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4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1" fontId="3" fillId="24" borderId="0" xfId="0" applyNumberFormat="1" applyFont="1" applyFill="1" applyBorder="1" applyAlignment="1">
      <alignment vertical="center"/>
    </xf>
    <xf numFmtId="1" fontId="5" fillId="24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6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0" zoomScaleNormal="70" zoomScalePageLayoutView="0" workbookViewId="0" topLeftCell="A1">
      <selection activeCell="B20" sqref="B20"/>
    </sheetView>
  </sheetViews>
  <sheetFormatPr defaultColWidth="9.25390625" defaultRowHeight="12.75"/>
  <cols>
    <col min="1" max="1" width="4.375" style="13" customWidth="1"/>
    <col min="2" max="2" width="54.375" style="18" customWidth="1"/>
    <col min="3" max="3" width="10.25390625" style="19" customWidth="1"/>
    <col min="4" max="4" width="8.75390625" style="19" customWidth="1"/>
    <col min="5" max="5" width="9.375" style="19" customWidth="1"/>
    <col min="6" max="6" width="11.375" style="19" customWidth="1"/>
    <col min="7" max="7" width="8.75390625" style="19" customWidth="1"/>
    <col min="8" max="8" width="9.25390625" style="19" customWidth="1"/>
    <col min="9" max="9" width="8.625" style="19" customWidth="1"/>
    <col min="10" max="10" width="10.125" style="4" customWidth="1"/>
    <col min="11" max="11" width="8.75390625" style="4" customWidth="1"/>
    <col min="12" max="16384" width="9.25390625" style="4" customWidth="1"/>
  </cols>
  <sheetData>
    <row r="1" spans="1:11" ht="18">
      <c r="A1" s="101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5.5" customHeight="1">
      <c r="A2" s="102" t="s">
        <v>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8">
      <c r="A4" s="104" t="s">
        <v>107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8">
      <c r="A5" s="6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18">
      <c r="A6" s="107" t="s">
        <v>4</v>
      </c>
      <c r="B6" s="105" t="s">
        <v>23</v>
      </c>
      <c r="C6" s="107" t="s">
        <v>34</v>
      </c>
      <c r="D6" s="99" t="s">
        <v>15</v>
      </c>
      <c r="E6" s="100"/>
      <c r="F6" s="100"/>
      <c r="G6" s="100"/>
      <c r="H6" s="100"/>
      <c r="I6" s="100"/>
      <c r="J6" s="105" t="s">
        <v>155</v>
      </c>
      <c r="K6" s="105" t="s">
        <v>20</v>
      </c>
    </row>
    <row r="7" spans="1:11" ht="54.75" customHeight="1">
      <c r="A7" s="108"/>
      <c r="B7" s="105"/>
      <c r="C7" s="108"/>
      <c r="D7" s="8" t="s">
        <v>64</v>
      </c>
      <c r="E7" s="8" t="s">
        <v>65</v>
      </c>
      <c r="F7" s="8" t="s">
        <v>18</v>
      </c>
      <c r="G7" s="8" t="s">
        <v>66</v>
      </c>
      <c r="H7" s="8" t="s">
        <v>67</v>
      </c>
      <c r="I7" s="8" t="s">
        <v>83</v>
      </c>
      <c r="J7" s="105"/>
      <c r="K7" s="106"/>
    </row>
    <row r="8" spans="1:11" ht="18">
      <c r="A8" s="9">
        <v>1</v>
      </c>
      <c r="B8" s="10" t="s">
        <v>35</v>
      </c>
      <c r="C8" s="7" t="s">
        <v>10</v>
      </c>
      <c r="D8" s="50">
        <v>50.45</v>
      </c>
      <c r="E8" s="50">
        <v>45</v>
      </c>
      <c r="F8" s="44" t="s">
        <v>153</v>
      </c>
      <c r="G8" s="49">
        <v>25</v>
      </c>
      <c r="H8" s="49">
        <v>36</v>
      </c>
      <c r="I8" s="50">
        <v>50</v>
      </c>
      <c r="J8" s="1">
        <v>190</v>
      </c>
      <c r="K8" s="9">
        <v>1</v>
      </c>
    </row>
    <row r="9" spans="1:11" ht="18">
      <c r="A9" s="9">
        <v>2</v>
      </c>
      <c r="B9" s="10" t="s">
        <v>52</v>
      </c>
      <c r="C9" s="7" t="s">
        <v>50</v>
      </c>
      <c r="D9" s="51">
        <v>40</v>
      </c>
      <c r="E9" s="50"/>
      <c r="F9" s="49">
        <v>20</v>
      </c>
      <c r="G9" s="49"/>
      <c r="H9" s="50" t="s">
        <v>111</v>
      </c>
      <c r="I9" s="50">
        <v>45</v>
      </c>
      <c r="J9" s="1">
        <v>175</v>
      </c>
      <c r="K9" s="9">
        <v>2</v>
      </c>
    </row>
    <row r="10" spans="1:11" ht="54">
      <c r="A10" s="9">
        <v>3</v>
      </c>
      <c r="B10" s="10" t="s">
        <v>53</v>
      </c>
      <c r="C10" s="7" t="s">
        <v>11</v>
      </c>
      <c r="D10" s="49">
        <v>34</v>
      </c>
      <c r="E10" s="49" t="s">
        <v>113</v>
      </c>
      <c r="F10" s="44" t="s">
        <v>112</v>
      </c>
      <c r="G10" s="49" t="s">
        <v>113</v>
      </c>
      <c r="H10" s="44"/>
      <c r="I10" s="50">
        <v>40</v>
      </c>
      <c r="J10" s="1">
        <v>165</v>
      </c>
      <c r="K10" s="9">
        <v>3</v>
      </c>
    </row>
    <row r="11" spans="1:11" ht="36">
      <c r="A11" s="9">
        <v>4</v>
      </c>
      <c r="B11" s="10" t="s">
        <v>24</v>
      </c>
      <c r="C11" s="7" t="s">
        <v>14</v>
      </c>
      <c r="D11" s="49"/>
      <c r="E11" s="44"/>
      <c r="F11" s="50">
        <v>50</v>
      </c>
      <c r="G11" s="49" t="s">
        <v>114</v>
      </c>
      <c r="H11" s="44"/>
      <c r="I11" s="50">
        <v>32</v>
      </c>
      <c r="J11" s="1">
        <v>139</v>
      </c>
      <c r="K11" s="9">
        <v>4</v>
      </c>
    </row>
    <row r="12" spans="1:11" ht="36">
      <c r="A12" s="9">
        <v>5</v>
      </c>
      <c r="B12" s="10" t="s">
        <v>31</v>
      </c>
      <c r="C12" s="7" t="s">
        <v>29</v>
      </c>
      <c r="D12" s="44"/>
      <c r="E12" s="50">
        <v>27</v>
      </c>
      <c r="F12" s="49">
        <v>20</v>
      </c>
      <c r="G12" s="50">
        <v>25</v>
      </c>
      <c r="H12" s="50">
        <v>45</v>
      </c>
      <c r="I12" s="50">
        <v>32</v>
      </c>
      <c r="J12" s="1">
        <v>129</v>
      </c>
      <c r="K12" s="9">
        <v>5</v>
      </c>
    </row>
    <row r="13" spans="1:11" ht="36">
      <c r="A13" s="9">
        <v>6</v>
      </c>
      <c r="B13" s="10" t="s">
        <v>60</v>
      </c>
      <c r="C13" s="7" t="s">
        <v>33</v>
      </c>
      <c r="D13" s="54"/>
      <c r="E13" s="50"/>
      <c r="F13" s="50">
        <v>20</v>
      </c>
      <c r="G13" s="50">
        <v>45</v>
      </c>
      <c r="H13" s="54"/>
      <c r="I13" s="50">
        <v>32</v>
      </c>
      <c r="J13" s="1">
        <v>97</v>
      </c>
      <c r="K13" s="9">
        <v>6</v>
      </c>
    </row>
    <row r="14" spans="1:11" ht="18">
      <c r="A14" s="9">
        <v>7</v>
      </c>
      <c r="B14" s="10" t="s">
        <v>32</v>
      </c>
      <c r="C14" s="7" t="s">
        <v>27</v>
      </c>
      <c r="D14" s="50">
        <v>34</v>
      </c>
      <c r="E14" s="50">
        <v>32.27</v>
      </c>
      <c r="F14" s="54"/>
      <c r="G14" s="54"/>
      <c r="H14" s="54"/>
      <c r="I14" s="54"/>
      <c r="J14" s="1">
        <v>93</v>
      </c>
      <c r="K14" s="9">
        <v>7</v>
      </c>
    </row>
    <row r="15" spans="1:11" ht="18">
      <c r="A15" s="9">
        <v>8</v>
      </c>
      <c r="B15" s="10" t="s">
        <v>63</v>
      </c>
      <c r="C15" s="7" t="s">
        <v>40</v>
      </c>
      <c r="D15" s="50"/>
      <c r="E15" s="54"/>
      <c r="F15" s="54"/>
      <c r="G15" s="50">
        <v>50</v>
      </c>
      <c r="H15" s="54"/>
      <c r="I15" s="54"/>
      <c r="J15" s="1">
        <v>50</v>
      </c>
      <c r="K15" s="55" t="s">
        <v>154</v>
      </c>
    </row>
    <row r="16" spans="1:11" ht="21" customHeight="1">
      <c r="A16" s="9">
        <v>9</v>
      </c>
      <c r="B16" s="10" t="s">
        <v>55</v>
      </c>
      <c r="C16" s="7" t="s">
        <v>13</v>
      </c>
      <c r="D16" s="54"/>
      <c r="E16" s="50">
        <v>50</v>
      </c>
      <c r="F16" s="50"/>
      <c r="G16" s="54"/>
      <c r="H16" s="54"/>
      <c r="I16" s="54"/>
      <c r="J16" s="1">
        <v>50</v>
      </c>
      <c r="K16" s="55" t="s">
        <v>154</v>
      </c>
    </row>
    <row r="17" spans="1:11" ht="18">
      <c r="A17" s="9">
        <v>10</v>
      </c>
      <c r="B17" s="10" t="s">
        <v>54</v>
      </c>
      <c r="C17" s="7" t="s">
        <v>28</v>
      </c>
      <c r="D17" s="54"/>
      <c r="E17" s="50"/>
      <c r="F17" s="50">
        <v>20</v>
      </c>
      <c r="G17" s="50">
        <v>25</v>
      </c>
      <c r="H17" s="54"/>
      <c r="I17" s="54"/>
      <c r="J17" s="1">
        <v>45</v>
      </c>
      <c r="K17" s="9">
        <v>10</v>
      </c>
    </row>
    <row r="18" spans="1:11" ht="36">
      <c r="A18" s="9">
        <v>11</v>
      </c>
      <c r="B18" s="10" t="s">
        <v>51</v>
      </c>
      <c r="C18" s="7" t="s">
        <v>44</v>
      </c>
      <c r="D18" s="54"/>
      <c r="E18" s="50"/>
      <c r="F18" s="50">
        <v>29</v>
      </c>
      <c r="G18" s="54"/>
      <c r="H18" s="54"/>
      <c r="I18" s="54"/>
      <c r="J18" s="1">
        <v>29</v>
      </c>
      <c r="K18" s="9">
        <v>11</v>
      </c>
    </row>
    <row r="19" spans="1:11" ht="36">
      <c r="A19" s="9">
        <v>12</v>
      </c>
      <c r="B19" s="10" t="s">
        <v>57</v>
      </c>
      <c r="C19" s="7" t="s">
        <v>58</v>
      </c>
      <c r="D19" s="54"/>
      <c r="E19" s="50">
        <v>27</v>
      </c>
      <c r="F19" s="54"/>
      <c r="G19" s="54"/>
      <c r="H19" s="54"/>
      <c r="I19" s="54"/>
      <c r="J19" s="1">
        <v>27</v>
      </c>
      <c r="K19" s="9">
        <v>12</v>
      </c>
    </row>
    <row r="20" spans="1:11" ht="18">
      <c r="A20" s="9">
        <v>13</v>
      </c>
      <c r="B20" s="2" t="s">
        <v>56</v>
      </c>
      <c r="C20" s="3" t="s">
        <v>45</v>
      </c>
      <c r="D20" s="54"/>
      <c r="E20" s="54"/>
      <c r="F20" s="50">
        <v>20</v>
      </c>
      <c r="G20" s="54"/>
      <c r="H20" s="54"/>
      <c r="I20" s="54"/>
      <c r="J20" s="1">
        <v>20</v>
      </c>
      <c r="K20" s="9">
        <v>13</v>
      </c>
    </row>
    <row r="21" spans="1:11" ht="18">
      <c r="A21" s="9">
        <v>14</v>
      </c>
      <c r="B21" s="10" t="s">
        <v>59</v>
      </c>
      <c r="C21" s="7" t="s">
        <v>42</v>
      </c>
      <c r="D21" s="44"/>
      <c r="E21" s="44"/>
      <c r="F21" s="44"/>
      <c r="G21" s="44"/>
      <c r="H21" s="49"/>
      <c r="I21" s="44"/>
      <c r="J21" s="1" t="s">
        <v>70</v>
      </c>
      <c r="K21" s="9" t="s">
        <v>70</v>
      </c>
    </row>
    <row r="22" spans="1:11" ht="36">
      <c r="A22" s="9">
        <v>15</v>
      </c>
      <c r="B22" s="10" t="s">
        <v>61</v>
      </c>
      <c r="C22" s="7" t="s">
        <v>62</v>
      </c>
      <c r="D22" s="44"/>
      <c r="E22" s="44"/>
      <c r="F22" s="44"/>
      <c r="G22" s="44"/>
      <c r="H22" s="44"/>
      <c r="I22" s="44"/>
      <c r="J22" s="1" t="s">
        <v>70</v>
      </c>
      <c r="K22" s="9" t="s">
        <v>70</v>
      </c>
    </row>
    <row r="23" spans="1:11" s="59" customFormat="1" ht="16.5" customHeight="1">
      <c r="A23" s="56"/>
      <c r="B23" s="57" t="s">
        <v>68</v>
      </c>
      <c r="C23" s="56">
        <f>SUM(D23:I23)</f>
        <v>47</v>
      </c>
      <c r="D23" s="58">
        <v>5</v>
      </c>
      <c r="E23" s="58">
        <v>8</v>
      </c>
      <c r="F23" s="58">
        <v>14</v>
      </c>
      <c r="G23" s="58">
        <v>10</v>
      </c>
      <c r="H23" s="58">
        <v>4</v>
      </c>
      <c r="I23" s="58">
        <v>6</v>
      </c>
      <c r="J23" s="56"/>
      <c r="K23" s="56"/>
    </row>
    <row r="24" spans="1:9" ht="18">
      <c r="A24" s="14"/>
      <c r="B24" s="15" t="s">
        <v>71</v>
      </c>
      <c r="C24" s="15" t="s">
        <v>37</v>
      </c>
      <c r="D24" s="4"/>
      <c r="E24" s="16"/>
      <c r="F24" s="17"/>
      <c r="G24" s="16" t="s">
        <v>38</v>
      </c>
      <c r="H24" s="16"/>
      <c r="I24" s="17"/>
    </row>
    <row r="25" spans="1:9" ht="18">
      <c r="A25" s="14"/>
      <c r="B25" s="4"/>
      <c r="C25" s="13"/>
      <c r="D25" s="13"/>
      <c r="E25" s="4"/>
      <c r="F25" s="17"/>
      <c r="G25" s="17"/>
      <c r="H25" s="17"/>
      <c r="I25" s="17"/>
    </row>
  </sheetData>
  <sheetProtection/>
  <mergeCells count="10">
    <mergeCell ref="D6:I6"/>
    <mergeCell ref="A1:K1"/>
    <mergeCell ref="A2:K2"/>
    <mergeCell ref="A3:K3"/>
    <mergeCell ref="A4:K4"/>
    <mergeCell ref="K6:K7"/>
    <mergeCell ref="A6:A7"/>
    <mergeCell ref="B6:B7"/>
    <mergeCell ref="J6:J7"/>
    <mergeCell ref="C6:C7"/>
  </mergeCells>
  <printOptions horizontalCentered="1"/>
  <pageMargins left="0.29" right="0.2" top="0.54" bottom="0.3937007874015748" header="0.1968503937007874" footer="0.196850393700787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4.75390625" style="71" customWidth="1"/>
    <col min="2" max="2" width="8.875" style="71" customWidth="1"/>
    <col min="3" max="3" width="29.25390625" style="71" customWidth="1"/>
    <col min="4" max="4" width="9.00390625" style="83" customWidth="1"/>
    <col min="5" max="5" width="10.75390625" style="71" customWidth="1"/>
    <col min="6" max="6" width="6.625" style="71" customWidth="1"/>
    <col min="7" max="7" width="5.375" style="71" customWidth="1"/>
    <col min="8" max="8" width="7.75390625" style="71" customWidth="1"/>
    <col min="9" max="16384" width="8.875" style="71" customWidth="1"/>
  </cols>
  <sheetData>
    <row r="1" spans="1:9" ht="15">
      <c r="A1" s="109" t="s">
        <v>162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10" t="s">
        <v>5</v>
      </c>
      <c r="B2" s="110"/>
      <c r="C2" s="110"/>
      <c r="D2" s="110"/>
      <c r="E2" s="110"/>
      <c r="F2" s="110"/>
      <c r="G2" s="110"/>
      <c r="H2" s="110"/>
      <c r="I2" s="110"/>
    </row>
    <row r="3" spans="1:9" ht="15.75">
      <c r="A3" s="110" t="s">
        <v>19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21" t="s">
        <v>91</v>
      </c>
      <c r="B4" s="60"/>
      <c r="C4" s="22"/>
      <c r="D4" s="23"/>
      <c r="E4" s="23"/>
      <c r="F4" s="24"/>
      <c r="G4" s="24"/>
      <c r="H4" s="24"/>
      <c r="I4" s="25" t="s">
        <v>161</v>
      </c>
    </row>
    <row r="5" spans="1:9" ht="9" customHeight="1">
      <c r="A5" s="26"/>
      <c r="B5" s="61"/>
      <c r="C5" s="22"/>
      <c r="D5" s="23"/>
      <c r="E5" s="23"/>
      <c r="F5" s="24"/>
      <c r="G5" s="24"/>
      <c r="H5" s="24"/>
      <c r="I5" s="24"/>
    </row>
    <row r="6" spans="1:9" ht="45">
      <c r="A6" s="27" t="s">
        <v>4</v>
      </c>
      <c r="B6" s="45" t="s">
        <v>99</v>
      </c>
      <c r="C6" s="28" t="s">
        <v>0</v>
      </c>
      <c r="D6" s="29" t="s">
        <v>25</v>
      </c>
      <c r="E6" s="29" t="s">
        <v>26</v>
      </c>
      <c r="F6" s="30" t="s">
        <v>2</v>
      </c>
      <c r="G6" s="31" t="s">
        <v>163</v>
      </c>
      <c r="H6" s="31" t="s">
        <v>1</v>
      </c>
      <c r="I6" s="31" t="s">
        <v>3</v>
      </c>
    </row>
    <row r="7" spans="1:9" ht="15">
      <c r="A7" s="32"/>
      <c r="B7" s="62"/>
      <c r="C7" s="32"/>
      <c r="D7" s="33" t="s">
        <v>6</v>
      </c>
      <c r="E7" s="33"/>
      <c r="F7" s="33"/>
      <c r="G7" s="33"/>
      <c r="H7" s="33"/>
      <c r="I7" s="33"/>
    </row>
    <row r="8" spans="1:9" ht="15.75">
      <c r="A8" s="34"/>
      <c r="B8" s="63"/>
      <c r="C8" s="72" t="s">
        <v>39</v>
      </c>
      <c r="D8" s="33"/>
      <c r="E8" s="34"/>
      <c r="F8" s="34"/>
      <c r="G8" s="34"/>
      <c r="H8" s="34"/>
      <c r="I8" s="34"/>
    </row>
    <row r="9" spans="1:9" ht="15">
      <c r="A9" s="64">
        <v>1</v>
      </c>
      <c r="B9" s="73" t="s">
        <v>85</v>
      </c>
      <c r="C9" s="65" t="s">
        <v>103</v>
      </c>
      <c r="D9" s="66" t="s">
        <v>10</v>
      </c>
      <c r="E9" s="74"/>
      <c r="F9" s="66" t="s">
        <v>16</v>
      </c>
      <c r="G9" s="66">
        <v>1</v>
      </c>
      <c r="H9" s="66">
        <v>1</v>
      </c>
      <c r="I9" s="75">
        <v>50</v>
      </c>
    </row>
    <row r="10" spans="1:9" ht="15">
      <c r="A10" s="64">
        <v>2</v>
      </c>
      <c r="B10" s="73" t="s">
        <v>85</v>
      </c>
      <c r="C10" s="65" t="s">
        <v>115</v>
      </c>
      <c r="D10" s="66" t="s">
        <v>10</v>
      </c>
      <c r="E10" s="74"/>
      <c r="F10" s="66" t="s">
        <v>156</v>
      </c>
      <c r="G10" s="66">
        <v>3</v>
      </c>
      <c r="H10" s="66">
        <v>2</v>
      </c>
      <c r="I10" s="75">
        <v>45</v>
      </c>
    </row>
    <row r="11" spans="1:9" ht="15">
      <c r="A11" s="64">
        <v>3</v>
      </c>
      <c r="B11" s="73" t="s">
        <v>85</v>
      </c>
      <c r="C11" s="65" t="s">
        <v>92</v>
      </c>
      <c r="D11" s="66" t="s">
        <v>50</v>
      </c>
      <c r="E11" s="66" t="s">
        <v>102</v>
      </c>
      <c r="F11" s="66">
        <v>3</v>
      </c>
      <c r="G11" s="66">
        <v>2</v>
      </c>
      <c r="H11" s="66">
        <v>3</v>
      </c>
      <c r="I11" s="75">
        <v>40</v>
      </c>
    </row>
    <row r="12" spans="1:9" ht="15">
      <c r="A12" s="64">
        <v>4</v>
      </c>
      <c r="B12" s="73" t="s">
        <v>85</v>
      </c>
      <c r="C12" s="65" t="s">
        <v>116</v>
      </c>
      <c r="D12" s="66" t="s">
        <v>27</v>
      </c>
      <c r="E12" s="74"/>
      <c r="F12" s="66">
        <v>1</v>
      </c>
      <c r="G12" s="66">
        <v>2</v>
      </c>
      <c r="H12" s="67" t="s">
        <v>110</v>
      </c>
      <c r="I12" s="75">
        <v>34</v>
      </c>
    </row>
    <row r="13" spans="1:9" ht="15">
      <c r="A13" s="64">
        <v>5</v>
      </c>
      <c r="B13" s="73" t="s">
        <v>85</v>
      </c>
      <c r="C13" s="65" t="s">
        <v>117</v>
      </c>
      <c r="D13" s="66" t="s">
        <v>11</v>
      </c>
      <c r="E13" s="66" t="s">
        <v>77</v>
      </c>
      <c r="F13" s="66">
        <v>1</v>
      </c>
      <c r="G13" s="66">
        <v>5</v>
      </c>
      <c r="H13" s="67" t="s">
        <v>110</v>
      </c>
      <c r="I13" s="75">
        <v>34</v>
      </c>
    </row>
    <row r="14" spans="1:9" ht="15.75">
      <c r="A14" s="11"/>
      <c r="B14" s="76"/>
      <c r="C14" s="72" t="s">
        <v>41</v>
      </c>
      <c r="D14" s="12"/>
      <c r="E14" s="68"/>
      <c r="F14" s="68"/>
      <c r="G14" s="68"/>
      <c r="H14" s="34"/>
      <c r="I14" s="34"/>
    </row>
    <row r="15" spans="1:9" ht="15">
      <c r="A15" s="64">
        <v>1</v>
      </c>
      <c r="B15" s="73" t="s">
        <v>86</v>
      </c>
      <c r="C15" s="65" t="s">
        <v>94</v>
      </c>
      <c r="D15" s="66" t="s">
        <v>13</v>
      </c>
      <c r="E15" s="66" t="s">
        <v>100</v>
      </c>
      <c r="F15" s="66" t="s">
        <v>157</v>
      </c>
      <c r="G15" s="66">
        <v>7</v>
      </c>
      <c r="H15" s="66">
        <v>1</v>
      </c>
      <c r="I15" s="75">
        <v>50</v>
      </c>
    </row>
    <row r="16" spans="1:9" ht="15">
      <c r="A16" s="64">
        <v>2</v>
      </c>
      <c r="B16" s="73" t="s">
        <v>86</v>
      </c>
      <c r="C16" s="65" t="s">
        <v>122</v>
      </c>
      <c r="D16" s="66" t="s">
        <v>10</v>
      </c>
      <c r="E16" s="74"/>
      <c r="F16" s="66" t="s">
        <v>159</v>
      </c>
      <c r="G16" s="66">
        <v>5</v>
      </c>
      <c r="H16" s="66">
        <v>2</v>
      </c>
      <c r="I16" s="75">
        <v>45</v>
      </c>
    </row>
    <row r="17" spans="1:9" ht="15">
      <c r="A17" s="64">
        <v>3</v>
      </c>
      <c r="B17" s="73" t="s">
        <v>86</v>
      </c>
      <c r="C17" s="65" t="s">
        <v>120</v>
      </c>
      <c r="D17" s="66" t="s">
        <v>11</v>
      </c>
      <c r="E17" s="66" t="s">
        <v>77</v>
      </c>
      <c r="F17" s="66">
        <v>2</v>
      </c>
      <c r="G17" s="66">
        <v>3</v>
      </c>
      <c r="H17" s="66">
        <v>3</v>
      </c>
      <c r="I17" s="75">
        <v>40</v>
      </c>
    </row>
    <row r="18" spans="1:9" ht="15">
      <c r="A18" s="64">
        <v>4</v>
      </c>
      <c r="B18" s="73" t="s">
        <v>86</v>
      </c>
      <c r="C18" s="65" t="s">
        <v>123</v>
      </c>
      <c r="D18" s="66" t="s">
        <v>11</v>
      </c>
      <c r="E18" s="66" t="s">
        <v>77</v>
      </c>
      <c r="F18" s="66">
        <v>1</v>
      </c>
      <c r="G18" s="66">
        <v>3</v>
      </c>
      <c r="H18" s="66">
        <v>4</v>
      </c>
      <c r="I18" s="75">
        <v>36</v>
      </c>
    </row>
    <row r="19" spans="1:9" ht="15">
      <c r="A19" s="64">
        <v>5</v>
      </c>
      <c r="B19" s="73" t="s">
        <v>86</v>
      </c>
      <c r="C19" s="65" t="s">
        <v>121</v>
      </c>
      <c r="D19" s="66" t="s">
        <v>27</v>
      </c>
      <c r="E19" s="74"/>
      <c r="F19" s="66">
        <v>1</v>
      </c>
      <c r="G19" s="66">
        <v>4</v>
      </c>
      <c r="H19" s="66">
        <v>5</v>
      </c>
      <c r="I19" s="75">
        <v>32</v>
      </c>
    </row>
    <row r="20" spans="1:9" ht="15">
      <c r="A20" s="64">
        <v>6</v>
      </c>
      <c r="B20" s="73" t="s">
        <v>86</v>
      </c>
      <c r="C20" s="65" t="s">
        <v>118</v>
      </c>
      <c r="D20" s="66" t="s">
        <v>58</v>
      </c>
      <c r="E20" s="74" t="s">
        <v>17</v>
      </c>
      <c r="F20" s="66">
        <v>3</v>
      </c>
      <c r="G20" s="66">
        <v>2</v>
      </c>
      <c r="H20" s="66" t="s">
        <v>125</v>
      </c>
      <c r="I20" s="75">
        <v>27</v>
      </c>
    </row>
    <row r="21" spans="1:9" ht="15">
      <c r="A21" s="64">
        <v>7</v>
      </c>
      <c r="B21" s="73" t="s">
        <v>86</v>
      </c>
      <c r="C21" s="65" t="s">
        <v>119</v>
      </c>
      <c r="D21" s="66" t="s">
        <v>27</v>
      </c>
      <c r="E21" s="74" t="s">
        <v>158</v>
      </c>
      <c r="F21" s="66">
        <v>1</v>
      </c>
      <c r="G21" s="66">
        <v>1</v>
      </c>
      <c r="H21" s="66" t="s">
        <v>125</v>
      </c>
      <c r="I21" s="75">
        <v>27</v>
      </c>
    </row>
    <row r="22" spans="1:9" ht="15">
      <c r="A22" s="64">
        <v>8</v>
      </c>
      <c r="B22" s="73" t="s">
        <v>86</v>
      </c>
      <c r="C22" s="65" t="s">
        <v>124</v>
      </c>
      <c r="D22" s="66" t="s">
        <v>29</v>
      </c>
      <c r="E22" s="74"/>
      <c r="F22" s="66">
        <v>2</v>
      </c>
      <c r="G22" s="66">
        <v>1</v>
      </c>
      <c r="H22" s="66" t="s">
        <v>125</v>
      </c>
      <c r="I22" s="75">
        <v>27</v>
      </c>
    </row>
    <row r="23" spans="1:9" ht="15.75">
      <c r="A23" s="11"/>
      <c r="B23" s="76"/>
      <c r="C23" s="72" t="s">
        <v>69</v>
      </c>
      <c r="D23" s="12"/>
      <c r="E23" s="68"/>
      <c r="F23" s="68"/>
      <c r="G23" s="68"/>
      <c r="H23" s="34"/>
      <c r="I23" s="34"/>
    </row>
    <row r="24" spans="1:9" ht="15">
      <c r="A24" s="64">
        <v>1</v>
      </c>
      <c r="B24" s="73" t="s">
        <v>87</v>
      </c>
      <c r="C24" s="65" t="s">
        <v>130</v>
      </c>
      <c r="D24" s="66" t="s">
        <v>14</v>
      </c>
      <c r="E24" s="74" t="s">
        <v>165</v>
      </c>
      <c r="F24" s="66">
        <v>3</v>
      </c>
      <c r="G24" s="66">
        <v>1</v>
      </c>
      <c r="H24" s="64">
        <v>1</v>
      </c>
      <c r="I24" s="75">
        <v>50</v>
      </c>
    </row>
    <row r="25" spans="1:9" ht="15">
      <c r="A25" s="64">
        <v>2</v>
      </c>
      <c r="B25" s="73" t="s">
        <v>87</v>
      </c>
      <c r="C25" s="77" t="s">
        <v>76</v>
      </c>
      <c r="D25" s="66" t="s">
        <v>11</v>
      </c>
      <c r="E25" s="66" t="s">
        <v>77</v>
      </c>
      <c r="F25" s="66">
        <v>3</v>
      </c>
      <c r="G25" s="66">
        <v>4</v>
      </c>
      <c r="H25" s="64">
        <v>2</v>
      </c>
      <c r="I25" s="75">
        <v>45</v>
      </c>
    </row>
    <row r="26" spans="1:9" ht="15">
      <c r="A26" s="64">
        <v>3</v>
      </c>
      <c r="B26" s="73" t="s">
        <v>87</v>
      </c>
      <c r="C26" s="65" t="s">
        <v>95</v>
      </c>
      <c r="D26" s="66" t="s">
        <v>10</v>
      </c>
      <c r="E26" s="74"/>
      <c r="F26" s="66">
        <v>2</v>
      </c>
      <c r="G26" s="66">
        <v>2</v>
      </c>
      <c r="H26" s="64">
        <v>3</v>
      </c>
      <c r="I26" s="75">
        <v>40</v>
      </c>
    </row>
    <row r="27" spans="1:9" ht="15">
      <c r="A27" s="64">
        <v>4</v>
      </c>
      <c r="B27" s="73" t="s">
        <v>87</v>
      </c>
      <c r="C27" s="77" t="s">
        <v>96</v>
      </c>
      <c r="D27" s="66" t="s">
        <v>11</v>
      </c>
      <c r="E27" s="66" t="s">
        <v>77</v>
      </c>
      <c r="F27" s="66">
        <v>3</v>
      </c>
      <c r="G27" s="66">
        <v>3</v>
      </c>
      <c r="H27" s="64">
        <v>4</v>
      </c>
      <c r="I27" s="75">
        <v>36</v>
      </c>
    </row>
    <row r="28" spans="1:9" ht="15">
      <c r="A28" s="64">
        <v>5</v>
      </c>
      <c r="B28" s="73" t="s">
        <v>87</v>
      </c>
      <c r="C28" s="65" t="s">
        <v>126</v>
      </c>
      <c r="D28" s="66" t="s">
        <v>11</v>
      </c>
      <c r="E28" s="66" t="s">
        <v>77</v>
      </c>
      <c r="F28" s="66">
        <v>1</v>
      </c>
      <c r="G28" s="66">
        <v>4</v>
      </c>
      <c r="H28" s="64" t="s">
        <v>105</v>
      </c>
      <c r="I28" s="75">
        <v>29</v>
      </c>
    </row>
    <row r="29" spans="1:9" ht="15">
      <c r="A29" s="64">
        <v>6</v>
      </c>
      <c r="B29" s="73" t="s">
        <v>87</v>
      </c>
      <c r="C29" s="65" t="s">
        <v>128</v>
      </c>
      <c r="D29" s="66" t="s">
        <v>10</v>
      </c>
      <c r="E29" s="74"/>
      <c r="F29" s="66">
        <v>1</v>
      </c>
      <c r="G29" s="66">
        <v>1</v>
      </c>
      <c r="H29" s="64" t="s">
        <v>105</v>
      </c>
      <c r="I29" s="75">
        <v>29</v>
      </c>
    </row>
    <row r="30" spans="1:9" ht="15">
      <c r="A30" s="64">
        <v>7</v>
      </c>
      <c r="B30" s="73" t="s">
        <v>87</v>
      </c>
      <c r="C30" s="65" t="s">
        <v>132</v>
      </c>
      <c r="D30" s="66" t="s">
        <v>44</v>
      </c>
      <c r="E30" s="74"/>
      <c r="F30" s="66">
        <v>1</v>
      </c>
      <c r="G30" s="66">
        <v>1</v>
      </c>
      <c r="H30" s="64" t="s">
        <v>105</v>
      </c>
      <c r="I30" s="75">
        <v>29</v>
      </c>
    </row>
    <row r="31" spans="1:9" ht="15">
      <c r="A31" s="64">
        <v>8</v>
      </c>
      <c r="B31" s="73" t="s">
        <v>87</v>
      </c>
      <c r="C31" s="65" t="s">
        <v>93</v>
      </c>
      <c r="D31" s="66" t="s">
        <v>11</v>
      </c>
      <c r="E31" s="66" t="s">
        <v>77</v>
      </c>
      <c r="F31" s="66">
        <v>2</v>
      </c>
      <c r="G31" s="66">
        <v>1</v>
      </c>
      <c r="H31" s="64" t="s">
        <v>104</v>
      </c>
      <c r="I31" s="75">
        <v>20</v>
      </c>
    </row>
    <row r="32" spans="1:9" ht="15">
      <c r="A32" s="64">
        <v>9</v>
      </c>
      <c r="B32" s="73" t="s">
        <v>87</v>
      </c>
      <c r="C32" s="65" t="s">
        <v>127</v>
      </c>
      <c r="D32" s="66" t="s">
        <v>33</v>
      </c>
      <c r="E32" s="74"/>
      <c r="F32" s="66">
        <v>2</v>
      </c>
      <c r="G32" s="66">
        <v>1</v>
      </c>
      <c r="H32" s="64" t="s">
        <v>104</v>
      </c>
      <c r="I32" s="75">
        <v>20</v>
      </c>
    </row>
    <row r="33" spans="1:9" ht="15">
      <c r="A33" s="64">
        <v>10</v>
      </c>
      <c r="B33" s="73" t="s">
        <v>87</v>
      </c>
      <c r="C33" s="65" t="s">
        <v>129</v>
      </c>
      <c r="D33" s="66" t="s">
        <v>45</v>
      </c>
      <c r="E33" s="74"/>
      <c r="F33" s="66">
        <v>1</v>
      </c>
      <c r="G33" s="66">
        <v>2</v>
      </c>
      <c r="H33" s="64" t="s">
        <v>104</v>
      </c>
      <c r="I33" s="75">
        <v>20</v>
      </c>
    </row>
    <row r="34" spans="1:9" ht="15">
      <c r="A34" s="64">
        <v>11</v>
      </c>
      <c r="B34" s="73" t="s">
        <v>87</v>
      </c>
      <c r="C34" s="65" t="s">
        <v>131</v>
      </c>
      <c r="D34" s="66" t="s">
        <v>11</v>
      </c>
      <c r="E34" s="66" t="s">
        <v>77</v>
      </c>
      <c r="F34" s="66">
        <v>2</v>
      </c>
      <c r="G34" s="66">
        <v>3</v>
      </c>
      <c r="H34" s="64" t="s">
        <v>104</v>
      </c>
      <c r="I34" s="75">
        <v>20</v>
      </c>
    </row>
    <row r="35" spans="1:9" ht="15">
      <c r="A35" s="64">
        <v>12</v>
      </c>
      <c r="B35" s="73" t="s">
        <v>87</v>
      </c>
      <c r="C35" s="65" t="s">
        <v>75</v>
      </c>
      <c r="D35" s="66" t="s">
        <v>50</v>
      </c>
      <c r="E35" s="74"/>
      <c r="F35" s="66">
        <v>4</v>
      </c>
      <c r="G35" s="66">
        <v>1</v>
      </c>
      <c r="H35" s="64" t="s">
        <v>104</v>
      </c>
      <c r="I35" s="75">
        <v>20</v>
      </c>
    </row>
    <row r="36" spans="1:9" ht="15">
      <c r="A36" s="64">
        <v>13</v>
      </c>
      <c r="B36" s="73" t="s">
        <v>87</v>
      </c>
      <c r="C36" s="65" t="s">
        <v>133</v>
      </c>
      <c r="D36" s="66" t="s">
        <v>28</v>
      </c>
      <c r="E36" s="66"/>
      <c r="F36" s="66">
        <v>1</v>
      </c>
      <c r="G36" s="66">
        <v>1</v>
      </c>
      <c r="H36" s="64" t="s">
        <v>104</v>
      </c>
      <c r="I36" s="75">
        <v>20</v>
      </c>
    </row>
    <row r="37" spans="1:9" ht="15">
      <c r="A37" s="64">
        <v>14</v>
      </c>
      <c r="B37" s="73" t="s">
        <v>87</v>
      </c>
      <c r="C37" s="65" t="s">
        <v>134</v>
      </c>
      <c r="D37" s="66" t="s">
        <v>29</v>
      </c>
      <c r="E37" s="66"/>
      <c r="F37" s="66">
        <v>2</v>
      </c>
      <c r="G37" s="66">
        <v>1</v>
      </c>
      <c r="H37" s="64" t="s">
        <v>104</v>
      </c>
      <c r="I37" s="75">
        <v>20</v>
      </c>
    </row>
    <row r="38" spans="1:9" ht="15.75">
      <c r="A38" s="11"/>
      <c r="B38" s="76"/>
      <c r="C38" s="72" t="s">
        <v>46</v>
      </c>
      <c r="D38" s="12"/>
      <c r="E38" s="68"/>
      <c r="F38" s="68"/>
      <c r="G38" s="69"/>
      <c r="H38" s="34"/>
      <c r="I38" s="34"/>
    </row>
    <row r="39" spans="1:9" ht="15">
      <c r="A39" s="64">
        <v>1</v>
      </c>
      <c r="B39" s="73" t="s">
        <v>88</v>
      </c>
      <c r="C39" s="65" t="s">
        <v>140</v>
      </c>
      <c r="D39" s="66" t="s">
        <v>40</v>
      </c>
      <c r="E39" s="74"/>
      <c r="F39" s="66">
        <v>2</v>
      </c>
      <c r="G39" s="66">
        <v>1</v>
      </c>
      <c r="H39" s="66">
        <v>1</v>
      </c>
      <c r="I39" s="75">
        <v>50</v>
      </c>
    </row>
    <row r="40" spans="1:9" ht="15">
      <c r="A40" s="64">
        <v>2</v>
      </c>
      <c r="B40" s="73" t="s">
        <v>88</v>
      </c>
      <c r="C40" s="77" t="s">
        <v>97</v>
      </c>
      <c r="D40" s="66" t="s">
        <v>33</v>
      </c>
      <c r="E40" s="66" t="s">
        <v>101</v>
      </c>
      <c r="F40" s="66">
        <v>4</v>
      </c>
      <c r="G40" s="66">
        <v>1</v>
      </c>
      <c r="H40" s="66">
        <v>2</v>
      </c>
      <c r="I40" s="75">
        <v>45</v>
      </c>
    </row>
    <row r="41" spans="1:9" ht="15">
      <c r="A41" s="64">
        <v>3</v>
      </c>
      <c r="B41" s="73" t="s">
        <v>88</v>
      </c>
      <c r="C41" s="65" t="s">
        <v>136</v>
      </c>
      <c r="D41" s="66" t="s">
        <v>11</v>
      </c>
      <c r="E41" s="66" t="s">
        <v>77</v>
      </c>
      <c r="F41" s="66" t="s">
        <v>157</v>
      </c>
      <c r="G41" s="66">
        <v>1</v>
      </c>
      <c r="H41" s="66">
        <v>3</v>
      </c>
      <c r="I41" s="75">
        <v>40</v>
      </c>
    </row>
    <row r="42" spans="1:9" ht="15">
      <c r="A42" s="64">
        <v>4</v>
      </c>
      <c r="B42" s="73" t="s">
        <v>88</v>
      </c>
      <c r="C42" s="65" t="s">
        <v>141</v>
      </c>
      <c r="D42" s="66" t="s">
        <v>11</v>
      </c>
      <c r="E42" s="74"/>
      <c r="F42" s="66" t="s">
        <v>16</v>
      </c>
      <c r="G42" s="66">
        <v>1</v>
      </c>
      <c r="H42" s="66">
        <v>4</v>
      </c>
      <c r="I42" s="75">
        <v>36</v>
      </c>
    </row>
    <row r="43" spans="1:9" ht="15">
      <c r="A43" s="64">
        <v>5</v>
      </c>
      <c r="B43" s="73" t="s">
        <v>88</v>
      </c>
      <c r="C43" s="65" t="s">
        <v>98</v>
      </c>
      <c r="D43" s="66" t="s">
        <v>14</v>
      </c>
      <c r="E43" s="74" t="s">
        <v>165</v>
      </c>
      <c r="F43" s="66" t="s">
        <v>157</v>
      </c>
      <c r="G43" s="66">
        <v>9</v>
      </c>
      <c r="H43" s="66">
        <v>5</v>
      </c>
      <c r="I43" s="75">
        <v>32</v>
      </c>
    </row>
    <row r="44" spans="1:9" ht="15">
      <c r="A44" s="64">
        <v>6</v>
      </c>
      <c r="B44" s="73" t="s">
        <v>88</v>
      </c>
      <c r="C44" s="65" t="s">
        <v>137</v>
      </c>
      <c r="D44" s="66" t="s">
        <v>14</v>
      </c>
      <c r="E44" s="74" t="s">
        <v>165</v>
      </c>
      <c r="F44" s="66">
        <v>2</v>
      </c>
      <c r="G44" s="66">
        <v>3</v>
      </c>
      <c r="H44" s="67" t="s">
        <v>49</v>
      </c>
      <c r="I44" s="75">
        <v>25</v>
      </c>
    </row>
    <row r="45" spans="1:9" ht="15">
      <c r="A45" s="64">
        <v>7</v>
      </c>
      <c r="B45" s="73" t="s">
        <v>88</v>
      </c>
      <c r="C45" s="65" t="s">
        <v>138</v>
      </c>
      <c r="D45" s="66" t="s">
        <v>10</v>
      </c>
      <c r="E45" s="74"/>
      <c r="F45" s="66">
        <v>1</v>
      </c>
      <c r="G45" s="66">
        <v>2</v>
      </c>
      <c r="H45" s="67" t="s">
        <v>49</v>
      </c>
      <c r="I45" s="75">
        <v>25</v>
      </c>
    </row>
    <row r="46" spans="1:9" ht="15">
      <c r="A46" s="64">
        <v>8</v>
      </c>
      <c r="B46" s="73" t="s">
        <v>88</v>
      </c>
      <c r="C46" s="65" t="s">
        <v>139</v>
      </c>
      <c r="D46" s="66" t="s">
        <v>14</v>
      </c>
      <c r="E46" s="74" t="s">
        <v>165</v>
      </c>
      <c r="F46" s="66" t="s">
        <v>156</v>
      </c>
      <c r="G46" s="66">
        <v>9</v>
      </c>
      <c r="H46" s="67" t="s">
        <v>49</v>
      </c>
      <c r="I46" s="75">
        <v>25</v>
      </c>
    </row>
    <row r="47" spans="1:9" ht="15">
      <c r="A47" s="64">
        <v>9</v>
      </c>
      <c r="B47" s="73" t="s">
        <v>88</v>
      </c>
      <c r="C47" s="65" t="s">
        <v>142</v>
      </c>
      <c r="D47" s="66" t="s">
        <v>28</v>
      </c>
      <c r="E47" s="74"/>
      <c r="F47" s="66">
        <v>1</v>
      </c>
      <c r="G47" s="66">
        <v>2</v>
      </c>
      <c r="H47" s="67" t="s">
        <v>49</v>
      </c>
      <c r="I47" s="75">
        <v>25</v>
      </c>
    </row>
    <row r="48" spans="1:9" ht="15">
      <c r="A48" s="64">
        <v>10</v>
      </c>
      <c r="B48" s="73" t="s">
        <v>88</v>
      </c>
      <c r="C48" s="65" t="s">
        <v>143</v>
      </c>
      <c r="D48" s="66" t="s">
        <v>29</v>
      </c>
      <c r="E48" s="74"/>
      <c r="F48" s="66">
        <v>2</v>
      </c>
      <c r="G48" s="66">
        <v>1</v>
      </c>
      <c r="H48" s="67" t="s">
        <v>49</v>
      </c>
      <c r="I48" s="75">
        <v>25</v>
      </c>
    </row>
    <row r="49" spans="1:9" ht="15.75">
      <c r="A49" s="11"/>
      <c r="B49" s="76"/>
      <c r="C49" s="72" t="s">
        <v>47</v>
      </c>
      <c r="D49" s="12"/>
      <c r="E49" s="68"/>
      <c r="F49" s="68"/>
      <c r="G49" s="68"/>
      <c r="H49" s="34"/>
      <c r="I49" s="34"/>
    </row>
    <row r="50" spans="1:9" ht="15">
      <c r="A50" s="64">
        <v>1</v>
      </c>
      <c r="B50" s="73" t="s">
        <v>90</v>
      </c>
      <c r="C50" s="65" t="s">
        <v>144</v>
      </c>
      <c r="D50" s="66" t="s">
        <v>50</v>
      </c>
      <c r="E50" s="74"/>
      <c r="F50" s="66" t="s">
        <v>159</v>
      </c>
      <c r="G50" s="66">
        <v>6</v>
      </c>
      <c r="H50" s="66">
        <v>1</v>
      </c>
      <c r="I50" s="75">
        <v>50</v>
      </c>
    </row>
    <row r="51" spans="1:9" ht="15">
      <c r="A51" s="64">
        <v>2</v>
      </c>
      <c r="B51" s="73" t="s">
        <v>90</v>
      </c>
      <c r="C51" s="65" t="s">
        <v>48</v>
      </c>
      <c r="D51" s="66" t="s">
        <v>29</v>
      </c>
      <c r="E51" s="74"/>
      <c r="F51" s="66" t="s">
        <v>16</v>
      </c>
      <c r="G51" s="66">
        <v>1</v>
      </c>
      <c r="H51" s="66">
        <v>2</v>
      </c>
      <c r="I51" s="75">
        <v>45</v>
      </c>
    </row>
    <row r="52" spans="1:9" ht="15">
      <c r="A52" s="64">
        <v>3</v>
      </c>
      <c r="B52" s="73" t="s">
        <v>90</v>
      </c>
      <c r="C52" s="65" t="s">
        <v>146</v>
      </c>
      <c r="D52" s="66" t="s">
        <v>50</v>
      </c>
      <c r="E52" s="74"/>
      <c r="F52" s="66">
        <v>3</v>
      </c>
      <c r="G52" s="66">
        <v>1</v>
      </c>
      <c r="H52" s="66">
        <v>3</v>
      </c>
      <c r="I52" s="75">
        <v>40</v>
      </c>
    </row>
    <row r="53" spans="1:9" ht="15">
      <c r="A53" s="64">
        <v>4</v>
      </c>
      <c r="B53" s="73" t="s">
        <v>90</v>
      </c>
      <c r="C53" s="65" t="s">
        <v>145</v>
      </c>
      <c r="D53" s="66" t="s">
        <v>10</v>
      </c>
      <c r="E53" s="74"/>
      <c r="F53" s="66" t="s">
        <v>156</v>
      </c>
      <c r="G53" s="66">
        <v>3</v>
      </c>
      <c r="H53" s="66">
        <v>4</v>
      </c>
      <c r="I53" s="75">
        <v>36</v>
      </c>
    </row>
    <row r="54" spans="1:9" ht="15.75">
      <c r="A54" s="11"/>
      <c r="B54" s="76"/>
      <c r="C54" s="72" t="s">
        <v>78</v>
      </c>
      <c r="D54" s="12"/>
      <c r="E54" s="68"/>
      <c r="F54" s="68"/>
      <c r="G54" s="68"/>
      <c r="H54" s="34"/>
      <c r="I54" s="34"/>
    </row>
    <row r="55" spans="1:9" ht="15">
      <c r="A55" s="64">
        <v>1</v>
      </c>
      <c r="B55" s="73" t="s">
        <v>89</v>
      </c>
      <c r="C55" s="65" t="s">
        <v>151</v>
      </c>
      <c r="D55" s="66" t="s">
        <v>10</v>
      </c>
      <c r="E55" s="74"/>
      <c r="F55" s="66">
        <v>3</v>
      </c>
      <c r="G55" s="66">
        <v>4</v>
      </c>
      <c r="H55" s="64">
        <v>1</v>
      </c>
      <c r="I55" s="75">
        <v>50</v>
      </c>
    </row>
    <row r="56" spans="1:9" ht="15">
      <c r="A56" s="64">
        <v>2</v>
      </c>
      <c r="B56" s="73" t="s">
        <v>89</v>
      </c>
      <c r="C56" s="65" t="s">
        <v>147</v>
      </c>
      <c r="D56" s="66" t="s">
        <v>50</v>
      </c>
      <c r="E56" s="74"/>
      <c r="F56" s="66">
        <v>1</v>
      </c>
      <c r="G56" s="66">
        <v>2</v>
      </c>
      <c r="H56" s="64">
        <v>2</v>
      </c>
      <c r="I56" s="75">
        <v>45</v>
      </c>
    </row>
    <row r="57" spans="1:9" ht="15">
      <c r="A57" s="64">
        <v>3</v>
      </c>
      <c r="B57" s="73" t="s">
        <v>89</v>
      </c>
      <c r="C57" s="65" t="s">
        <v>149</v>
      </c>
      <c r="D57" s="66" t="s">
        <v>11</v>
      </c>
      <c r="E57" s="66" t="s">
        <v>77</v>
      </c>
      <c r="F57" s="66" t="s">
        <v>156</v>
      </c>
      <c r="G57" s="66">
        <v>2</v>
      </c>
      <c r="H57" s="64">
        <v>3</v>
      </c>
      <c r="I57" s="75">
        <v>40</v>
      </c>
    </row>
    <row r="58" spans="1:9" ht="15">
      <c r="A58" s="64">
        <v>4</v>
      </c>
      <c r="B58" s="73" t="s">
        <v>89</v>
      </c>
      <c r="C58" s="65" t="s">
        <v>148</v>
      </c>
      <c r="D58" s="66" t="s">
        <v>33</v>
      </c>
      <c r="E58" s="74"/>
      <c r="F58" s="66">
        <v>3</v>
      </c>
      <c r="G58" s="66">
        <v>1</v>
      </c>
      <c r="H58" s="67" t="s">
        <v>79</v>
      </c>
      <c r="I58" s="75">
        <v>32</v>
      </c>
    </row>
    <row r="59" spans="1:9" ht="15">
      <c r="A59" s="64">
        <v>5</v>
      </c>
      <c r="B59" s="73" t="s">
        <v>89</v>
      </c>
      <c r="C59" s="65" t="s">
        <v>150</v>
      </c>
      <c r="D59" s="66" t="s">
        <v>14</v>
      </c>
      <c r="E59" s="74" t="s">
        <v>165</v>
      </c>
      <c r="F59" s="66" t="s">
        <v>157</v>
      </c>
      <c r="G59" s="66">
        <v>9</v>
      </c>
      <c r="H59" s="67" t="s">
        <v>79</v>
      </c>
      <c r="I59" s="75">
        <v>32</v>
      </c>
    </row>
    <row r="60" spans="1:9" ht="15">
      <c r="A60" s="64">
        <v>6</v>
      </c>
      <c r="B60" s="73" t="s">
        <v>89</v>
      </c>
      <c r="C60" s="65" t="s">
        <v>152</v>
      </c>
      <c r="D60" s="66" t="s">
        <v>135</v>
      </c>
      <c r="E60" s="74"/>
      <c r="F60" s="66">
        <v>1</v>
      </c>
      <c r="G60" s="66">
        <v>1</v>
      </c>
      <c r="H60" s="67" t="s">
        <v>79</v>
      </c>
      <c r="I60" s="75">
        <v>32</v>
      </c>
    </row>
    <row r="61" spans="1:9" ht="15">
      <c r="A61" s="70" t="s">
        <v>160</v>
      </c>
      <c r="B61" s="61"/>
      <c r="D61" s="11"/>
      <c r="E61" s="11"/>
      <c r="F61" s="11"/>
      <c r="G61" s="33"/>
      <c r="H61" s="33"/>
      <c r="I61" s="33"/>
    </row>
    <row r="62" spans="1:9" ht="15">
      <c r="A62" s="22"/>
      <c r="B62" s="22" t="s">
        <v>8</v>
      </c>
      <c r="C62" s="22"/>
      <c r="D62" s="23"/>
      <c r="E62" s="23"/>
      <c r="F62" s="38" t="s">
        <v>9</v>
      </c>
      <c r="G62" s="24"/>
      <c r="H62" s="24"/>
      <c r="I62" s="24"/>
    </row>
    <row r="63" spans="1:9" ht="8.25" customHeight="1">
      <c r="A63" s="26"/>
      <c r="B63" s="22"/>
      <c r="D63" s="23"/>
      <c r="E63" s="23"/>
      <c r="F63" s="38"/>
      <c r="G63" s="24"/>
      <c r="H63" s="24"/>
      <c r="I63" s="24"/>
    </row>
    <row r="64" spans="1:9" ht="15">
      <c r="A64" s="26"/>
      <c r="B64" s="22" t="s">
        <v>37</v>
      </c>
      <c r="D64" s="23"/>
      <c r="E64" s="23"/>
      <c r="F64" s="38" t="s">
        <v>38</v>
      </c>
      <c r="G64" s="24"/>
      <c r="H64" s="24"/>
      <c r="I64" s="24"/>
    </row>
  </sheetData>
  <sheetProtection/>
  <mergeCells count="3">
    <mergeCell ref="A1:I1"/>
    <mergeCell ref="A2:I2"/>
    <mergeCell ref="A3:I3"/>
  </mergeCells>
  <printOptions horizontalCentered="1"/>
  <pageMargins left="0.7086614173228347" right="0.2362204724409449" top="0.31496062992125984" bottom="0.3937007874015748" header="0.196850393700787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="85" zoomScaleNormal="85" zoomScalePageLayoutView="0" workbookViewId="0" topLeftCell="A1">
      <selection activeCell="G34" sqref="G34"/>
    </sheetView>
  </sheetViews>
  <sheetFormatPr defaultColWidth="9.25390625" defaultRowHeight="12.75"/>
  <cols>
    <col min="1" max="1" width="4.625" style="24" customWidth="1"/>
    <col min="2" max="2" width="6.25390625" style="24" customWidth="1"/>
    <col min="3" max="3" width="9.00390625" style="24" customWidth="1"/>
    <col min="4" max="4" width="8.75390625" style="24" customWidth="1"/>
    <col min="5" max="5" width="6.375" style="24" customWidth="1"/>
    <col min="6" max="6" width="31.00390625" style="24" customWidth="1"/>
    <col min="7" max="7" width="9.125" style="24" customWidth="1"/>
    <col min="8" max="8" width="9.00390625" style="22" customWidth="1"/>
    <col min="9" max="9" width="7.75390625" style="40" customWidth="1"/>
    <col min="10" max="10" width="6.00390625" style="23" customWidth="1"/>
    <col min="11" max="11" width="5.625" style="22" customWidth="1"/>
    <col min="12" max="16384" width="9.25390625" style="22" customWidth="1"/>
  </cols>
  <sheetData>
    <row r="1" spans="1:10" ht="15">
      <c r="A1" s="109" t="s">
        <v>162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10" t="s">
        <v>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">
      <c r="A3" s="111" t="s">
        <v>30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>
      <c r="A4" s="39" t="s">
        <v>106</v>
      </c>
      <c r="B4" s="39"/>
      <c r="C4" s="39"/>
      <c r="D4" s="39"/>
      <c r="E4" s="39"/>
      <c r="F4" s="39"/>
      <c r="G4" s="22"/>
      <c r="H4" s="23"/>
      <c r="I4" s="23"/>
      <c r="J4" s="25" t="s">
        <v>161</v>
      </c>
    </row>
    <row r="5" spans="1:8" ht="15">
      <c r="A5" s="41"/>
      <c r="B5" s="41"/>
      <c r="C5" s="41"/>
      <c r="D5" s="41"/>
      <c r="E5" s="41"/>
      <c r="F5" s="41"/>
      <c r="G5" s="41"/>
      <c r="H5" s="39"/>
    </row>
    <row r="6" spans="1:34" s="12" customFormat="1" ht="45">
      <c r="A6" s="31" t="s">
        <v>73</v>
      </c>
      <c r="B6" s="31" t="s">
        <v>74</v>
      </c>
      <c r="C6" s="29" t="s">
        <v>12</v>
      </c>
      <c r="D6" s="29" t="s">
        <v>36</v>
      </c>
      <c r="E6" s="29" t="s">
        <v>20</v>
      </c>
      <c r="F6" s="91" t="s">
        <v>0</v>
      </c>
      <c r="G6" s="29" t="s">
        <v>21</v>
      </c>
      <c r="H6" s="29" t="s">
        <v>166</v>
      </c>
      <c r="I6" s="29" t="s">
        <v>2</v>
      </c>
      <c r="J6" s="29" t="s">
        <v>22</v>
      </c>
      <c r="K6" s="29" t="s">
        <v>164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11" s="20" customFormat="1" ht="15">
      <c r="A7" s="84">
        <v>1</v>
      </c>
      <c r="B7" s="84">
        <v>1</v>
      </c>
      <c r="C7" s="85" t="s">
        <v>84</v>
      </c>
      <c r="D7" s="86" t="s">
        <v>87</v>
      </c>
      <c r="E7" s="87">
        <v>2</v>
      </c>
      <c r="F7" s="88" t="s">
        <v>76</v>
      </c>
      <c r="G7" s="89" t="s">
        <v>11</v>
      </c>
      <c r="H7" s="89" t="s">
        <v>77</v>
      </c>
      <c r="I7" s="89">
        <v>3</v>
      </c>
      <c r="J7" s="89">
        <v>4</v>
      </c>
      <c r="K7" s="90">
        <v>45</v>
      </c>
    </row>
    <row r="8" spans="1:11" s="20" customFormat="1" ht="15">
      <c r="A8" s="52">
        <v>2</v>
      </c>
      <c r="B8" s="52">
        <v>2</v>
      </c>
      <c r="C8" s="53" t="s">
        <v>84</v>
      </c>
      <c r="D8" s="73" t="s">
        <v>86</v>
      </c>
      <c r="E8" s="66">
        <v>3</v>
      </c>
      <c r="F8" s="65" t="s">
        <v>120</v>
      </c>
      <c r="G8" s="66" t="s">
        <v>11</v>
      </c>
      <c r="H8" s="66" t="s">
        <v>77</v>
      </c>
      <c r="I8" s="66">
        <v>2</v>
      </c>
      <c r="J8" s="66">
        <v>3</v>
      </c>
      <c r="K8" s="75">
        <v>40</v>
      </c>
    </row>
    <row r="9" spans="1:11" s="20" customFormat="1" ht="15">
      <c r="A9" s="52">
        <v>3</v>
      </c>
      <c r="B9" s="52">
        <v>3</v>
      </c>
      <c r="C9" s="53" t="s">
        <v>84</v>
      </c>
      <c r="D9" s="73" t="s">
        <v>88</v>
      </c>
      <c r="E9" s="66">
        <v>3</v>
      </c>
      <c r="F9" s="65" t="s">
        <v>136</v>
      </c>
      <c r="G9" s="66" t="s">
        <v>11</v>
      </c>
      <c r="H9" s="66" t="s">
        <v>77</v>
      </c>
      <c r="I9" s="66" t="s">
        <v>157</v>
      </c>
      <c r="J9" s="66">
        <v>1</v>
      </c>
      <c r="K9" s="75">
        <v>40</v>
      </c>
    </row>
    <row r="10" spans="1:11" ht="15">
      <c r="A10" s="52">
        <v>4</v>
      </c>
      <c r="B10" s="52">
        <v>4</v>
      </c>
      <c r="C10" s="53" t="s">
        <v>84</v>
      </c>
      <c r="D10" s="73" t="s">
        <v>89</v>
      </c>
      <c r="E10" s="64">
        <v>3</v>
      </c>
      <c r="F10" s="65" t="s">
        <v>149</v>
      </c>
      <c r="G10" s="66" t="s">
        <v>11</v>
      </c>
      <c r="H10" s="66" t="s">
        <v>77</v>
      </c>
      <c r="I10" s="66" t="s">
        <v>156</v>
      </c>
      <c r="J10" s="66">
        <v>2</v>
      </c>
      <c r="K10" s="75">
        <v>40</v>
      </c>
    </row>
    <row r="11" spans="1:11" s="20" customFormat="1" ht="15">
      <c r="A11" s="52">
        <v>5</v>
      </c>
      <c r="B11" s="52">
        <v>5</v>
      </c>
      <c r="C11" s="53" t="s">
        <v>84</v>
      </c>
      <c r="D11" s="73" t="s">
        <v>86</v>
      </c>
      <c r="E11" s="66">
        <v>4</v>
      </c>
      <c r="F11" s="65" t="s">
        <v>123</v>
      </c>
      <c r="G11" s="66" t="s">
        <v>11</v>
      </c>
      <c r="H11" s="66" t="s">
        <v>77</v>
      </c>
      <c r="I11" s="66">
        <v>1</v>
      </c>
      <c r="J11" s="66">
        <v>3</v>
      </c>
      <c r="K11" s="75">
        <v>36</v>
      </c>
    </row>
    <row r="12" spans="1:11" s="20" customFormat="1" ht="15">
      <c r="A12" s="52">
        <v>6</v>
      </c>
      <c r="B12" s="52">
        <v>6</v>
      </c>
      <c r="C12" s="53" t="s">
        <v>84</v>
      </c>
      <c r="D12" s="78" t="s">
        <v>87</v>
      </c>
      <c r="E12" s="33">
        <v>4</v>
      </c>
      <c r="F12" s="81" t="s">
        <v>96</v>
      </c>
      <c r="G12" s="12" t="s">
        <v>11</v>
      </c>
      <c r="H12" s="66" t="s">
        <v>77</v>
      </c>
      <c r="I12" s="12">
        <v>3</v>
      </c>
      <c r="J12" s="12">
        <v>3</v>
      </c>
      <c r="K12" s="82">
        <v>36</v>
      </c>
    </row>
    <row r="13" spans="1:11" s="20" customFormat="1" ht="15">
      <c r="A13" s="52">
        <v>7</v>
      </c>
      <c r="B13" s="52">
        <v>7</v>
      </c>
      <c r="C13" s="53" t="s">
        <v>84</v>
      </c>
      <c r="D13" s="73" t="s">
        <v>88</v>
      </c>
      <c r="E13" s="66">
        <v>4</v>
      </c>
      <c r="F13" s="65" t="s">
        <v>141</v>
      </c>
      <c r="G13" s="66" t="s">
        <v>11</v>
      </c>
      <c r="H13" s="74"/>
      <c r="I13" s="66" t="s">
        <v>16</v>
      </c>
      <c r="J13" s="66">
        <v>1</v>
      </c>
      <c r="K13" s="75">
        <v>36</v>
      </c>
    </row>
    <row r="14" spans="1:11" s="20" customFormat="1" ht="15">
      <c r="A14" s="52">
        <v>8</v>
      </c>
      <c r="B14" s="52">
        <v>8</v>
      </c>
      <c r="C14" s="53" t="s">
        <v>84</v>
      </c>
      <c r="D14" s="73" t="s">
        <v>85</v>
      </c>
      <c r="E14" s="67" t="s">
        <v>110</v>
      </c>
      <c r="F14" s="65" t="s">
        <v>117</v>
      </c>
      <c r="G14" s="66" t="s">
        <v>11</v>
      </c>
      <c r="H14" s="66" t="s">
        <v>77</v>
      </c>
      <c r="I14" s="66">
        <v>1</v>
      </c>
      <c r="J14" s="66">
        <v>5</v>
      </c>
      <c r="K14" s="75">
        <v>34</v>
      </c>
    </row>
    <row r="15" spans="1:11" s="20" customFormat="1" ht="15">
      <c r="A15" s="52">
        <v>9</v>
      </c>
      <c r="B15" s="52">
        <v>9</v>
      </c>
      <c r="C15" s="53" t="s">
        <v>84</v>
      </c>
      <c r="D15" s="73" t="s">
        <v>87</v>
      </c>
      <c r="E15" s="64" t="s">
        <v>105</v>
      </c>
      <c r="F15" s="65" t="s">
        <v>126</v>
      </c>
      <c r="G15" s="66" t="s">
        <v>11</v>
      </c>
      <c r="H15" s="66" t="s">
        <v>77</v>
      </c>
      <c r="I15" s="66">
        <v>1</v>
      </c>
      <c r="J15" s="66">
        <v>4</v>
      </c>
      <c r="K15" s="75">
        <v>29</v>
      </c>
    </row>
    <row r="16" spans="1:11" s="20" customFormat="1" ht="15">
      <c r="A16" s="52">
        <v>10</v>
      </c>
      <c r="B16" s="52">
        <v>10</v>
      </c>
      <c r="C16" s="53" t="s">
        <v>84</v>
      </c>
      <c r="D16" s="73" t="s">
        <v>87</v>
      </c>
      <c r="E16" s="64" t="s">
        <v>104</v>
      </c>
      <c r="F16" s="65" t="s">
        <v>93</v>
      </c>
      <c r="G16" s="66" t="s">
        <v>11</v>
      </c>
      <c r="H16" s="66" t="s">
        <v>77</v>
      </c>
      <c r="I16" s="66">
        <v>2</v>
      </c>
      <c r="J16" s="66">
        <v>1</v>
      </c>
      <c r="K16" s="75">
        <v>20</v>
      </c>
    </row>
    <row r="17" spans="1:11" s="20" customFormat="1" ht="15">
      <c r="A17" s="52">
        <v>11</v>
      </c>
      <c r="B17" s="52">
        <v>11</v>
      </c>
      <c r="C17" s="53" t="s">
        <v>84</v>
      </c>
      <c r="D17" s="73" t="s">
        <v>87</v>
      </c>
      <c r="E17" s="64" t="s">
        <v>104</v>
      </c>
      <c r="F17" s="65" t="s">
        <v>131</v>
      </c>
      <c r="G17" s="66" t="s">
        <v>11</v>
      </c>
      <c r="H17" s="66" t="s">
        <v>77</v>
      </c>
      <c r="I17" s="66">
        <v>2</v>
      </c>
      <c r="J17" s="66">
        <v>3</v>
      </c>
      <c r="K17" s="75">
        <v>20</v>
      </c>
    </row>
    <row r="18" spans="1:11" s="20" customFormat="1" ht="15">
      <c r="A18" s="52">
        <v>12</v>
      </c>
      <c r="B18" s="52">
        <v>1</v>
      </c>
      <c r="C18" s="53" t="s">
        <v>84</v>
      </c>
      <c r="D18" s="73" t="s">
        <v>87</v>
      </c>
      <c r="E18" s="64" t="s">
        <v>104</v>
      </c>
      <c r="F18" s="65" t="s">
        <v>129</v>
      </c>
      <c r="G18" s="66" t="s">
        <v>45</v>
      </c>
      <c r="H18" s="74"/>
      <c r="I18" s="66">
        <v>1</v>
      </c>
      <c r="J18" s="66">
        <v>2</v>
      </c>
      <c r="K18" s="75">
        <v>20</v>
      </c>
    </row>
    <row r="19" spans="1:11" s="20" customFormat="1" ht="15">
      <c r="A19" s="52">
        <v>13</v>
      </c>
      <c r="B19" s="52">
        <v>1</v>
      </c>
      <c r="C19" s="53" t="s">
        <v>84</v>
      </c>
      <c r="D19" s="73" t="s">
        <v>87</v>
      </c>
      <c r="E19" s="64">
        <v>1</v>
      </c>
      <c r="F19" s="65" t="s">
        <v>130</v>
      </c>
      <c r="G19" s="66" t="s">
        <v>14</v>
      </c>
      <c r="H19" s="74" t="s">
        <v>165</v>
      </c>
      <c r="I19" s="66">
        <v>3</v>
      </c>
      <c r="J19" s="66">
        <v>1</v>
      </c>
      <c r="K19" s="75">
        <v>50</v>
      </c>
    </row>
    <row r="20" spans="1:11" s="20" customFormat="1" ht="15">
      <c r="A20" s="52">
        <v>14</v>
      </c>
      <c r="B20" s="52">
        <v>2</v>
      </c>
      <c r="C20" s="53" t="s">
        <v>84</v>
      </c>
      <c r="D20" s="73" t="s">
        <v>88</v>
      </c>
      <c r="E20" s="66">
        <v>5</v>
      </c>
      <c r="F20" s="65" t="s">
        <v>98</v>
      </c>
      <c r="G20" s="66" t="s">
        <v>14</v>
      </c>
      <c r="H20" s="74" t="s">
        <v>165</v>
      </c>
      <c r="I20" s="66" t="s">
        <v>157</v>
      </c>
      <c r="J20" s="66">
        <v>9</v>
      </c>
      <c r="K20" s="75">
        <v>32</v>
      </c>
    </row>
    <row r="21" spans="1:11" ht="15">
      <c r="A21" s="52">
        <v>15</v>
      </c>
      <c r="B21" s="52">
        <v>3</v>
      </c>
      <c r="C21" s="53" t="s">
        <v>84</v>
      </c>
      <c r="D21" s="78" t="s">
        <v>89</v>
      </c>
      <c r="E21" s="79" t="s">
        <v>79</v>
      </c>
      <c r="F21" s="80" t="s">
        <v>150</v>
      </c>
      <c r="G21" s="12" t="s">
        <v>14</v>
      </c>
      <c r="H21" s="74" t="s">
        <v>165</v>
      </c>
      <c r="I21" s="12" t="s">
        <v>157</v>
      </c>
      <c r="J21" s="12">
        <v>9</v>
      </c>
      <c r="K21" s="82">
        <v>32</v>
      </c>
    </row>
    <row r="22" spans="1:11" s="20" customFormat="1" ht="15">
      <c r="A22" s="52">
        <v>16</v>
      </c>
      <c r="B22" s="52">
        <v>4</v>
      </c>
      <c r="C22" s="53" t="s">
        <v>84</v>
      </c>
      <c r="D22" s="73" t="s">
        <v>88</v>
      </c>
      <c r="E22" s="67" t="s">
        <v>49</v>
      </c>
      <c r="F22" s="65" t="s">
        <v>137</v>
      </c>
      <c r="G22" s="66" t="s">
        <v>14</v>
      </c>
      <c r="H22" s="74" t="s">
        <v>165</v>
      </c>
      <c r="I22" s="66">
        <v>2</v>
      </c>
      <c r="J22" s="66">
        <v>3</v>
      </c>
      <c r="K22" s="75">
        <v>25</v>
      </c>
    </row>
    <row r="23" spans="1:11" s="20" customFormat="1" ht="15">
      <c r="A23" s="52">
        <v>17</v>
      </c>
      <c r="B23" s="52">
        <v>5</v>
      </c>
      <c r="C23" s="53" t="s">
        <v>84</v>
      </c>
      <c r="D23" s="73" t="s">
        <v>88</v>
      </c>
      <c r="E23" s="67" t="s">
        <v>49</v>
      </c>
      <c r="F23" s="65" t="s">
        <v>139</v>
      </c>
      <c r="G23" s="66" t="s">
        <v>14</v>
      </c>
      <c r="H23" s="74" t="s">
        <v>165</v>
      </c>
      <c r="I23" s="66" t="s">
        <v>156</v>
      </c>
      <c r="J23" s="66">
        <v>9</v>
      </c>
      <c r="K23" s="75">
        <v>25</v>
      </c>
    </row>
    <row r="24" spans="1:11" s="20" customFormat="1" ht="15">
      <c r="A24" s="52">
        <v>18</v>
      </c>
      <c r="B24" s="52">
        <v>1</v>
      </c>
      <c r="C24" s="53" t="s">
        <v>84</v>
      </c>
      <c r="D24" s="73" t="s">
        <v>88</v>
      </c>
      <c r="E24" s="67" t="s">
        <v>49</v>
      </c>
      <c r="F24" s="65" t="s">
        <v>142</v>
      </c>
      <c r="G24" s="66" t="s">
        <v>28</v>
      </c>
      <c r="H24" s="74"/>
      <c r="I24" s="66">
        <v>1</v>
      </c>
      <c r="J24" s="66">
        <v>2</v>
      </c>
      <c r="K24" s="75">
        <v>25</v>
      </c>
    </row>
    <row r="25" spans="1:11" s="20" customFormat="1" ht="15">
      <c r="A25" s="52">
        <v>19</v>
      </c>
      <c r="B25" s="52">
        <v>2</v>
      </c>
      <c r="C25" s="53" t="s">
        <v>84</v>
      </c>
      <c r="D25" s="73" t="s">
        <v>87</v>
      </c>
      <c r="E25" s="64" t="s">
        <v>104</v>
      </c>
      <c r="F25" s="65" t="s">
        <v>133</v>
      </c>
      <c r="G25" s="66" t="s">
        <v>28</v>
      </c>
      <c r="H25" s="66"/>
      <c r="I25" s="66">
        <v>1</v>
      </c>
      <c r="J25" s="66">
        <v>1</v>
      </c>
      <c r="K25" s="75">
        <v>20</v>
      </c>
    </row>
    <row r="26" spans="1:11" s="20" customFormat="1" ht="15">
      <c r="A26" s="52">
        <v>20</v>
      </c>
      <c r="B26" s="52">
        <v>1</v>
      </c>
      <c r="C26" s="53" t="s">
        <v>84</v>
      </c>
      <c r="D26" s="73" t="s">
        <v>90</v>
      </c>
      <c r="E26" s="66">
        <v>2</v>
      </c>
      <c r="F26" s="65" t="s">
        <v>48</v>
      </c>
      <c r="G26" s="66" t="s">
        <v>29</v>
      </c>
      <c r="H26" s="74"/>
      <c r="I26" s="66" t="s">
        <v>16</v>
      </c>
      <c r="J26" s="66">
        <v>1</v>
      </c>
      <c r="K26" s="75">
        <v>45</v>
      </c>
    </row>
    <row r="27" spans="1:11" s="20" customFormat="1" ht="15">
      <c r="A27" s="52">
        <v>21</v>
      </c>
      <c r="B27" s="52">
        <v>2</v>
      </c>
      <c r="C27" s="53" t="s">
        <v>84</v>
      </c>
      <c r="D27" s="73" t="s">
        <v>86</v>
      </c>
      <c r="E27" s="66" t="s">
        <v>125</v>
      </c>
      <c r="F27" s="65" t="s">
        <v>124</v>
      </c>
      <c r="G27" s="66" t="s">
        <v>29</v>
      </c>
      <c r="H27" s="74"/>
      <c r="I27" s="66">
        <v>2</v>
      </c>
      <c r="J27" s="66">
        <v>1</v>
      </c>
      <c r="K27" s="75">
        <v>27</v>
      </c>
    </row>
    <row r="28" spans="1:11" s="20" customFormat="1" ht="15">
      <c r="A28" s="52">
        <v>22</v>
      </c>
      <c r="B28" s="52">
        <v>3</v>
      </c>
      <c r="C28" s="53" t="s">
        <v>84</v>
      </c>
      <c r="D28" s="73" t="s">
        <v>88</v>
      </c>
      <c r="E28" s="67" t="s">
        <v>49</v>
      </c>
      <c r="F28" s="65" t="s">
        <v>143</v>
      </c>
      <c r="G28" s="66" t="s">
        <v>29</v>
      </c>
      <c r="H28" s="74"/>
      <c r="I28" s="66">
        <v>2</v>
      </c>
      <c r="J28" s="66">
        <v>1</v>
      </c>
      <c r="K28" s="75">
        <v>25</v>
      </c>
    </row>
    <row r="29" spans="1:11" s="20" customFormat="1" ht="15">
      <c r="A29" s="52">
        <v>23</v>
      </c>
      <c r="B29" s="52">
        <v>4</v>
      </c>
      <c r="C29" s="53" t="s">
        <v>84</v>
      </c>
      <c r="D29" s="73" t="s">
        <v>87</v>
      </c>
      <c r="E29" s="64" t="s">
        <v>104</v>
      </c>
      <c r="F29" s="65" t="s">
        <v>134</v>
      </c>
      <c r="G29" s="66" t="s">
        <v>29</v>
      </c>
      <c r="H29" s="66"/>
      <c r="I29" s="66">
        <v>2</v>
      </c>
      <c r="J29" s="66">
        <v>1</v>
      </c>
      <c r="K29" s="75">
        <v>20</v>
      </c>
    </row>
    <row r="30" spans="1:11" ht="15">
      <c r="A30" s="52">
        <v>24</v>
      </c>
      <c r="B30" s="52">
        <v>5</v>
      </c>
      <c r="C30" s="53" t="s">
        <v>84</v>
      </c>
      <c r="D30" s="73" t="s">
        <v>89</v>
      </c>
      <c r="E30" s="67" t="s">
        <v>79</v>
      </c>
      <c r="F30" s="65" t="s">
        <v>152</v>
      </c>
      <c r="G30" s="66" t="s">
        <v>135</v>
      </c>
      <c r="H30" s="74"/>
      <c r="I30" s="66">
        <v>1</v>
      </c>
      <c r="J30" s="66">
        <v>1</v>
      </c>
      <c r="K30" s="75">
        <v>32</v>
      </c>
    </row>
    <row r="31" spans="1:11" s="20" customFormat="1" ht="15">
      <c r="A31" s="52">
        <v>25</v>
      </c>
      <c r="B31" s="52">
        <v>1</v>
      </c>
      <c r="C31" s="53" t="s">
        <v>84</v>
      </c>
      <c r="D31" s="73" t="s">
        <v>86</v>
      </c>
      <c r="E31" s="66">
        <v>1</v>
      </c>
      <c r="F31" s="65" t="s">
        <v>94</v>
      </c>
      <c r="G31" s="66" t="s">
        <v>13</v>
      </c>
      <c r="H31" s="66" t="s">
        <v>100</v>
      </c>
      <c r="I31" s="66" t="s">
        <v>157</v>
      </c>
      <c r="J31" s="66">
        <v>7</v>
      </c>
      <c r="K31" s="75">
        <v>50</v>
      </c>
    </row>
    <row r="32" spans="1:11" s="20" customFormat="1" ht="15">
      <c r="A32" s="52">
        <v>26</v>
      </c>
      <c r="B32" s="52">
        <v>1</v>
      </c>
      <c r="C32" s="53" t="s">
        <v>84</v>
      </c>
      <c r="D32" s="73" t="s">
        <v>86</v>
      </c>
      <c r="E32" s="66" t="s">
        <v>125</v>
      </c>
      <c r="F32" s="65" t="s">
        <v>118</v>
      </c>
      <c r="G32" s="66" t="s">
        <v>58</v>
      </c>
      <c r="H32" s="74" t="s">
        <v>17</v>
      </c>
      <c r="I32" s="66">
        <v>3</v>
      </c>
      <c r="J32" s="66">
        <v>2</v>
      </c>
      <c r="K32" s="75">
        <v>27</v>
      </c>
    </row>
    <row r="33" spans="1:11" s="20" customFormat="1" ht="15">
      <c r="A33" s="52">
        <v>27</v>
      </c>
      <c r="B33" s="52">
        <v>1</v>
      </c>
      <c r="C33" s="53" t="s">
        <v>84</v>
      </c>
      <c r="D33" s="73" t="s">
        <v>85</v>
      </c>
      <c r="E33" s="67" t="s">
        <v>110</v>
      </c>
      <c r="F33" s="65" t="s">
        <v>116</v>
      </c>
      <c r="G33" s="66" t="s">
        <v>27</v>
      </c>
      <c r="H33" s="74"/>
      <c r="I33" s="66">
        <v>1</v>
      </c>
      <c r="J33" s="66">
        <v>2</v>
      </c>
      <c r="K33" s="75">
        <v>34</v>
      </c>
    </row>
    <row r="34" spans="1:11" s="20" customFormat="1" ht="15">
      <c r="A34" s="52">
        <v>28</v>
      </c>
      <c r="B34" s="52">
        <v>2</v>
      </c>
      <c r="C34" s="53" t="s">
        <v>84</v>
      </c>
      <c r="D34" s="73" t="s">
        <v>86</v>
      </c>
      <c r="E34" s="66">
        <v>5</v>
      </c>
      <c r="F34" s="65" t="s">
        <v>121</v>
      </c>
      <c r="G34" s="66" t="s">
        <v>27</v>
      </c>
      <c r="H34" s="74"/>
      <c r="I34" s="66">
        <v>1</v>
      </c>
      <c r="J34" s="66">
        <v>4</v>
      </c>
      <c r="K34" s="75">
        <v>32</v>
      </c>
    </row>
    <row r="35" spans="1:11" s="20" customFormat="1" ht="15">
      <c r="A35" s="52">
        <v>29</v>
      </c>
      <c r="B35" s="52">
        <v>3</v>
      </c>
      <c r="C35" s="53" t="s">
        <v>84</v>
      </c>
      <c r="D35" s="73" t="s">
        <v>86</v>
      </c>
      <c r="E35" s="66" t="s">
        <v>125</v>
      </c>
      <c r="F35" s="65" t="s">
        <v>119</v>
      </c>
      <c r="G35" s="66" t="s">
        <v>27</v>
      </c>
      <c r="H35" s="74" t="s">
        <v>158</v>
      </c>
      <c r="I35" s="66">
        <v>1</v>
      </c>
      <c r="J35" s="66">
        <v>1</v>
      </c>
      <c r="K35" s="75">
        <v>27</v>
      </c>
    </row>
    <row r="36" spans="1:11" s="20" customFormat="1" ht="15">
      <c r="A36" s="52">
        <v>30</v>
      </c>
      <c r="B36" s="52">
        <v>1</v>
      </c>
      <c r="C36" s="53" t="s">
        <v>84</v>
      </c>
      <c r="D36" s="78" t="s">
        <v>85</v>
      </c>
      <c r="E36" s="12">
        <v>1</v>
      </c>
      <c r="F36" s="80" t="s">
        <v>103</v>
      </c>
      <c r="G36" s="12" t="s">
        <v>10</v>
      </c>
      <c r="H36" s="11"/>
      <c r="I36" s="12" t="s">
        <v>16</v>
      </c>
      <c r="J36" s="12">
        <v>1</v>
      </c>
      <c r="K36" s="82">
        <v>50</v>
      </c>
    </row>
    <row r="37" spans="1:11" ht="15">
      <c r="A37" s="52">
        <v>31</v>
      </c>
      <c r="B37" s="52">
        <v>2</v>
      </c>
      <c r="C37" s="53" t="s">
        <v>84</v>
      </c>
      <c r="D37" s="73" t="s">
        <v>89</v>
      </c>
      <c r="E37" s="64">
        <v>1</v>
      </c>
      <c r="F37" s="65" t="s">
        <v>151</v>
      </c>
      <c r="G37" s="66" t="s">
        <v>10</v>
      </c>
      <c r="H37" s="74"/>
      <c r="I37" s="66">
        <v>3</v>
      </c>
      <c r="J37" s="66">
        <v>4</v>
      </c>
      <c r="K37" s="75">
        <v>50</v>
      </c>
    </row>
    <row r="38" spans="1:11" s="20" customFormat="1" ht="15">
      <c r="A38" s="52">
        <v>32</v>
      </c>
      <c r="B38" s="52">
        <v>3</v>
      </c>
      <c r="C38" s="53" t="s">
        <v>84</v>
      </c>
      <c r="D38" s="73" t="s">
        <v>85</v>
      </c>
      <c r="E38" s="66">
        <v>2</v>
      </c>
      <c r="F38" s="65" t="s">
        <v>115</v>
      </c>
      <c r="G38" s="66" t="s">
        <v>10</v>
      </c>
      <c r="H38" s="74"/>
      <c r="I38" s="66" t="s">
        <v>156</v>
      </c>
      <c r="J38" s="66">
        <v>3</v>
      </c>
      <c r="K38" s="75">
        <v>45</v>
      </c>
    </row>
    <row r="39" spans="1:11" s="20" customFormat="1" ht="15">
      <c r="A39" s="52">
        <v>33</v>
      </c>
      <c r="B39" s="52">
        <v>4</v>
      </c>
      <c r="C39" s="53" t="s">
        <v>84</v>
      </c>
      <c r="D39" s="73" t="s">
        <v>86</v>
      </c>
      <c r="E39" s="66">
        <v>2</v>
      </c>
      <c r="F39" s="65" t="s">
        <v>122</v>
      </c>
      <c r="G39" s="66" t="s">
        <v>10</v>
      </c>
      <c r="H39" s="74"/>
      <c r="I39" s="66" t="s">
        <v>159</v>
      </c>
      <c r="J39" s="66">
        <v>5</v>
      </c>
      <c r="K39" s="75">
        <v>45</v>
      </c>
    </row>
    <row r="40" spans="1:11" s="20" customFormat="1" ht="15">
      <c r="A40" s="52">
        <v>34</v>
      </c>
      <c r="B40" s="52">
        <v>5</v>
      </c>
      <c r="C40" s="53" t="s">
        <v>84</v>
      </c>
      <c r="D40" s="73" t="s">
        <v>87</v>
      </c>
      <c r="E40" s="64">
        <v>3</v>
      </c>
      <c r="F40" s="65" t="s">
        <v>95</v>
      </c>
      <c r="G40" s="66" t="s">
        <v>10</v>
      </c>
      <c r="H40" s="74"/>
      <c r="I40" s="66">
        <v>2</v>
      </c>
      <c r="J40" s="66">
        <v>2</v>
      </c>
      <c r="K40" s="75">
        <v>40</v>
      </c>
    </row>
    <row r="41" spans="1:11" ht="15">
      <c r="A41" s="52">
        <v>35</v>
      </c>
      <c r="B41" s="52">
        <v>6</v>
      </c>
      <c r="C41" s="53" t="s">
        <v>84</v>
      </c>
      <c r="D41" s="73" t="s">
        <v>90</v>
      </c>
      <c r="E41" s="66">
        <v>4</v>
      </c>
      <c r="F41" s="65" t="s">
        <v>145</v>
      </c>
      <c r="G41" s="66" t="s">
        <v>10</v>
      </c>
      <c r="H41" s="74"/>
      <c r="I41" s="66" t="s">
        <v>156</v>
      </c>
      <c r="J41" s="66">
        <v>3</v>
      </c>
      <c r="K41" s="75">
        <v>36</v>
      </c>
    </row>
    <row r="42" spans="1:11" s="20" customFormat="1" ht="15">
      <c r="A42" s="52">
        <v>36</v>
      </c>
      <c r="B42" s="52">
        <v>7</v>
      </c>
      <c r="C42" s="53" t="s">
        <v>84</v>
      </c>
      <c r="D42" s="73" t="s">
        <v>87</v>
      </c>
      <c r="E42" s="64" t="s">
        <v>105</v>
      </c>
      <c r="F42" s="65" t="s">
        <v>128</v>
      </c>
      <c r="G42" s="66" t="s">
        <v>10</v>
      </c>
      <c r="H42" s="74"/>
      <c r="I42" s="66">
        <v>1</v>
      </c>
      <c r="J42" s="66">
        <v>1</v>
      </c>
      <c r="K42" s="75">
        <v>29</v>
      </c>
    </row>
    <row r="43" spans="1:11" s="20" customFormat="1" ht="15">
      <c r="A43" s="52">
        <v>37</v>
      </c>
      <c r="B43" s="52">
        <v>8</v>
      </c>
      <c r="C43" s="53" t="s">
        <v>84</v>
      </c>
      <c r="D43" s="73" t="s">
        <v>88</v>
      </c>
      <c r="E43" s="67" t="s">
        <v>49</v>
      </c>
      <c r="F43" s="65" t="s">
        <v>138</v>
      </c>
      <c r="G43" s="66" t="s">
        <v>10</v>
      </c>
      <c r="H43" s="74"/>
      <c r="I43" s="66">
        <v>1</v>
      </c>
      <c r="J43" s="66">
        <v>2</v>
      </c>
      <c r="K43" s="75">
        <v>25</v>
      </c>
    </row>
    <row r="44" spans="1:11" s="20" customFormat="1" ht="15">
      <c r="A44" s="52">
        <v>38</v>
      </c>
      <c r="B44" s="52">
        <v>1</v>
      </c>
      <c r="C44" s="53" t="s">
        <v>84</v>
      </c>
      <c r="D44" s="73" t="s">
        <v>87</v>
      </c>
      <c r="E44" s="64" t="s">
        <v>105</v>
      </c>
      <c r="F44" s="65" t="s">
        <v>132</v>
      </c>
      <c r="G44" s="66" t="s">
        <v>44</v>
      </c>
      <c r="H44" s="74"/>
      <c r="I44" s="66">
        <v>1</v>
      </c>
      <c r="J44" s="66">
        <v>1</v>
      </c>
      <c r="K44" s="75">
        <v>29</v>
      </c>
    </row>
    <row r="45" spans="1:11" ht="15">
      <c r="A45" s="52">
        <v>39</v>
      </c>
      <c r="B45" s="52">
        <v>1</v>
      </c>
      <c r="C45" s="53" t="s">
        <v>84</v>
      </c>
      <c r="D45" s="73" t="s">
        <v>90</v>
      </c>
      <c r="E45" s="66">
        <v>1</v>
      </c>
      <c r="F45" s="65" t="s">
        <v>144</v>
      </c>
      <c r="G45" s="66" t="s">
        <v>50</v>
      </c>
      <c r="H45" s="74"/>
      <c r="I45" s="66" t="s">
        <v>159</v>
      </c>
      <c r="J45" s="66">
        <v>6</v>
      </c>
      <c r="K45" s="75">
        <v>50</v>
      </c>
    </row>
    <row r="46" spans="1:11" ht="15">
      <c r="A46" s="52">
        <v>40</v>
      </c>
      <c r="B46" s="52">
        <v>2</v>
      </c>
      <c r="C46" s="53" t="s">
        <v>84</v>
      </c>
      <c r="D46" s="73" t="s">
        <v>89</v>
      </c>
      <c r="E46" s="64">
        <v>2</v>
      </c>
      <c r="F46" s="65" t="s">
        <v>147</v>
      </c>
      <c r="G46" s="66" t="s">
        <v>50</v>
      </c>
      <c r="H46" s="74"/>
      <c r="I46" s="66">
        <v>1</v>
      </c>
      <c r="J46" s="66">
        <v>2</v>
      </c>
      <c r="K46" s="75">
        <v>45</v>
      </c>
    </row>
    <row r="47" spans="1:11" s="20" customFormat="1" ht="15">
      <c r="A47" s="52">
        <v>41</v>
      </c>
      <c r="B47" s="52">
        <v>3</v>
      </c>
      <c r="C47" s="53" t="s">
        <v>84</v>
      </c>
      <c r="D47" s="78" t="s">
        <v>85</v>
      </c>
      <c r="E47" s="12">
        <v>3</v>
      </c>
      <c r="F47" s="80" t="s">
        <v>92</v>
      </c>
      <c r="G47" s="12" t="s">
        <v>50</v>
      </c>
      <c r="H47" s="12" t="s">
        <v>102</v>
      </c>
      <c r="I47" s="12">
        <v>3</v>
      </c>
      <c r="J47" s="12">
        <v>2</v>
      </c>
      <c r="K47" s="82">
        <v>40</v>
      </c>
    </row>
    <row r="48" spans="1:11" ht="15">
      <c r="A48" s="52">
        <v>42</v>
      </c>
      <c r="B48" s="52">
        <v>4</v>
      </c>
      <c r="C48" s="53" t="s">
        <v>84</v>
      </c>
      <c r="D48" s="73" t="s">
        <v>90</v>
      </c>
      <c r="E48" s="66">
        <v>3</v>
      </c>
      <c r="F48" s="65" t="s">
        <v>146</v>
      </c>
      <c r="G48" s="66" t="s">
        <v>50</v>
      </c>
      <c r="H48" s="74"/>
      <c r="I48" s="66">
        <v>3</v>
      </c>
      <c r="J48" s="66">
        <v>1</v>
      </c>
      <c r="K48" s="75">
        <v>40</v>
      </c>
    </row>
    <row r="49" spans="1:11" s="20" customFormat="1" ht="15">
      <c r="A49" s="52">
        <v>43</v>
      </c>
      <c r="B49" s="52">
        <v>5</v>
      </c>
      <c r="C49" s="53" t="s">
        <v>84</v>
      </c>
      <c r="D49" s="73" t="s">
        <v>87</v>
      </c>
      <c r="E49" s="64" t="s">
        <v>104</v>
      </c>
      <c r="F49" s="65" t="s">
        <v>75</v>
      </c>
      <c r="G49" s="66" t="s">
        <v>50</v>
      </c>
      <c r="H49" s="74"/>
      <c r="I49" s="66">
        <v>4</v>
      </c>
      <c r="J49" s="66">
        <v>1</v>
      </c>
      <c r="K49" s="75">
        <v>20</v>
      </c>
    </row>
    <row r="50" spans="1:11" s="20" customFormat="1" ht="15">
      <c r="A50" s="52">
        <v>44</v>
      </c>
      <c r="B50" s="52">
        <v>1</v>
      </c>
      <c r="C50" s="53" t="s">
        <v>84</v>
      </c>
      <c r="D50" s="73" t="s">
        <v>88</v>
      </c>
      <c r="E50" s="66">
        <v>2</v>
      </c>
      <c r="F50" s="77" t="s">
        <v>97</v>
      </c>
      <c r="G50" s="66" t="s">
        <v>33</v>
      </c>
      <c r="H50" s="66" t="s">
        <v>101</v>
      </c>
      <c r="I50" s="66">
        <v>4</v>
      </c>
      <c r="J50" s="66">
        <v>1</v>
      </c>
      <c r="K50" s="75">
        <v>45</v>
      </c>
    </row>
    <row r="51" spans="1:11" ht="15">
      <c r="A51" s="52">
        <v>45</v>
      </c>
      <c r="B51" s="52">
        <v>2</v>
      </c>
      <c r="C51" s="53" t="s">
        <v>84</v>
      </c>
      <c r="D51" s="73" t="s">
        <v>89</v>
      </c>
      <c r="E51" s="67" t="s">
        <v>79</v>
      </c>
      <c r="F51" s="65" t="s">
        <v>148</v>
      </c>
      <c r="G51" s="66" t="s">
        <v>33</v>
      </c>
      <c r="H51" s="74"/>
      <c r="I51" s="66">
        <v>3</v>
      </c>
      <c r="J51" s="66">
        <v>1</v>
      </c>
      <c r="K51" s="75">
        <v>32</v>
      </c>
    </row>
    <row r="52" spans="1:11" s="20" customFormat="1" ht="15">
      <c r="A52" s="52">
        <v>46</v>
      </c>
      <c r="B52" s="52">
        <v>3</v>
      </c>
      <c r="C52" s="53" t="s">
        <v>84</v>
      </c>
      <c r="D52" s="78" t="s">
        <v>87</v>
      </c>
      <c r="E52" s="33" t="s">
        <v>104</v>
      </c>
      <c r="F52" s="80" t="s">
        <v>127</v>
      </c>
      <c r="G52" s="12" t="s">
        <v>33</v>
      </c>
      <c r="H52" s="11"/>
      <c r="I52" s="12">
        <v>2</v>
      </c>
      <c r="J52" s="12">
        <v>1</v>
      </c>
      <c r="K52" s="82">
        <v>20</v>
      </c>
    </row>
    <row r="53" spans="1:11" s="20" customFormat="1" ht="15">
      <c r="A53" s="52">
        <v>47</v>
      </c>
      <c r="B53" s="52">
        <v>1</v>
      </c>
      <c r="C53" s="53" t="s">
        <v>84</v>
      </c>
      <c r="D53" s="73" t="s">
        <v>88</v>
      </c>
      <c r="E53" s="66">
        <v>1</v>
      </c>
      <c r="F53" s="65" t="s">
        <v>140</v>
      </c>
      <c r="G53" s="66" t="s">
        <v>40</v>
      </c>
      <c r="H53" s="74"/>
      <c r="I53" s="66">
        <v>2</v>
      </c>
      <c r="J53" s="66">
        <v>1</v>
      </c>
      <c r="K53" s="75">
        <v>50</v>
      </c>
    </row>
  </sheetData>
  <sheetProtection/>
  <mergeCells count="3">
    <mergeCell ref="A1:J1"/>
    <mergeCell ref="A2:J2"/>
    <mergeCell ref="A3:J3"/>
  </mergeCells>
  <printOptions horizontalCentered="1"/>
  <pageMargins left="0.41" right="0.2" top="0.46" bottom="0.61" header="0.2362204724409449" footer="0.1968503937007874"/>
  <pageSetup fitToHeight="1" fitToWidth="1" horizontalDpi="600" verticalDpi="600" orientation="portrait" paperSize="9" scale="95" r:id="rId1"/>
  <headerFooter alignWithMargins="0">
    <oddFooter>&amp;LВиконавець: Парїхоменко В.К.
Файл: &amp;F Лист: &amp;A&amp;RДата друку: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21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2.75"/>
  <cols>
    <col min="8" max="8" width="9.125" style="93" customWidth="1"/>
    <col min="9" max="9" width="7.25390625" style="94" customWidth="1"/>
  </cols>
  <sheetData>
    <row r="3" ht="15">
      <c r="A3" s="92" t="s">
        <v>167</v>
      </c>
    </row>
    <row r="4" spans="1:2" ht="12.75">
      <c r="A4" t="s">
        <v>1</v>
      </c>
      <c r="B4" t="s">
        <v>3</v>
      </c>
    </row>
    <row r="5" spans="1:2" ht="15">
      <c r="A5" s="30">
        <v>1</v>
      </c>
      <c r="B5" s="35">
        <v>50</v>
      </c>
    </row>
    <row r="6" spans="1:2" ht="15">
      <c r="A6" s="30">
        <v>2</v>
      </c>
      <c r="B6" s="35">
        <v>45</v>
      </c>
    </row>
    <row r="7" spans="1:5" ht="15">
      <c r="A7" s="30">
        <v>3</v>
      </c>
      <c r="B7" s="35">
        <v>40</v>
      </c>
      <c r="D7" t="s">
        <v>1</v>
      </c>
      <c r="E7" t="s">
        <v>3</v>
      </c>
    </row>
    <row r="8" spans="1:9" ht="15">
      <c r="A8" s="30">
        <v>4</v>
      </c>
      <c r="B8" s="35">
        <v>36</v>
      </c>
      <c r="D8" s="30" t="s">
        <v>110</v>
      </c>
      <c r="E8" s="35">
        <v>34</v>
      </c>
      <c r="F8" s="30" t="s">
        <v>79</v>
      </c>
      <c r="G8" s="46">
        <v>32</v>
      </c>
      <c r="H8" s="95">
        <f>SUM(B8:B10)</f>
        <v>97</v>
      </c>
      <c r="I8" s="96">
        <f>SUM(H8/3)</f>
        <v>32.333333333333336</v>
      </c>
    </row>
    <row r="9" spans="1:9" ht="15">
      <c r="A9" s="30">
        <v>5</v>
      </c>
      <c r="B9" s="35">
        <v>32</v>
      </c>
      <c r="D9" s="30" t="s">
        <v>43</v>
      </c>
      <c r="E9" s="35">
        <v>28</v>
      </c>
      <c r="F9" s="30" t="s">
        <v>81</v>
      </c>
      <c r="G9" s="46">
        <v>27</v>
      </c>
      <c r="H9" s="95">
        <f>SUM(B9:B13)</f>
        <v>136</v>
      </c>
      <c r="I9" s="94">
        <f>SUM(H9/5)</f>
        <v>27.2</v>
      </c>
    </row>
    <row r="10" spans="1:9" ht="15">
      <c r="A10" s="30">
        <v>6</v>
      </c>
      <c r="B10" s="36">
        <v>29</v>
      </c>
      <c r="D10" s="30" t="s">
        <v>109</v>
      </c>
      <c r="E10" s="35">
        <v>25</v>
      </c>
      <c r="F10" s="98" t="s">
        <v>105</v>
      </c>
      <c r="G10" s="46">
        <v>29</v>
      </c>
      <c r="H10" s="95">
        <f>SUM(B9:B11)</f>
        <v>88</v>
      </c>
      <c r="I10" s="94">
        <f>H10/3</f>
        <v>29.333333333333332</v>
      </c>
    </row>
    <row r="11" spans="1:9" ht="15.75" thickBot="1">
      <c r="A11" s="30">
        <v>7</v>
      </c>
      <c r="B11" s="36">
        <v>27</v>
      </c>
      <c r="D11" s="30" t="s">
        <v>80</v>
      </c>
      <c r="E11" s="35">
        <v>23</v>
      </c>
      <c r="H11" s="95">
        <f>SUM(B11:B15)</f>
        <v>116</v>
      </c>
      <c r="I11" s="94">
        <f>SUM(H11/5)</f>
        <v>23.2</v>
      </c>
    </row>
    <row r="12" spans="1:9" ht="15.75" thickBot="1">
      <c r="A12" s="30">
        <v>8</v>
      </c>
      <c r="B12" s="37">
        <v>25</v>
      </c>
      <c r="D12" s="47" t="s">
        <v>104</v>
      </c>
      <c r="E12" s="48">
        <f>SUM(B12:B18)</f>
        <v>143</v>
      </c>
      <c r="H12" s="97">
        <f>SUM(E12/7)</f>
        <v>20.428571428571427</v>
      </c>
      <c r="I12" s="94">
        <v>20</v>
      </c>
    </row>
    <row r="13" spans="1:2" ht="15">
      <c r="A13" s="30">
        <v>9</v>
      </c>
      <c r="B13" s="37">
        <v>23</v>
      </c>
    </row>
    <row r="14" spans="1:9" ht="15">
      <c r="A14" s="30">
        <v>10</v>
      </c>
      <c r="B14" s="37">
        <v>21</v>
      </c>
      <c r="D14" s="30" t="s">
        <v>82</v>
      </c>
      <c r="E14" s="35">
        <v>18</v>
      </c>
      <c r="H14" s="95">
        <f>SUM(B14:B21)</f>
        <v>140</v>
      </c>
      <c r="I14" s="94">
        <f>SUM(H14/8)</f>
        <v>17.5</v>
      </c>
    </row>
    <row r="15" spans="1:2" ht="15">
      <c r="A15" s="30">
        <v>11</v>
      </c>
      <c r="B15" s="37">
        <v>20</v>
      </c>
    </row>
    <row r="16" spans="1:2" ht="15">
      <c r="A16" s="30">
        <v>12</v>
      </c>
      <c r="B16" s="37">
        <v>19</v>
      </c>
    </row>
    <row r="17" spans="1:2" ht="15">
      <c r="A17" s="30">
        <v>13</v>
      </c>
      <c r="B17" s="37">
        <v>18</v>
      </c>
    </row>
    <row r="18" spans="1:2" ht="15">
      <c r="A18" s="30">
        <v>14</v>
      </c>
      <c r="B18" s="37">
        <v>17</v>
      </c>
    </row>
    <row r="19" spans="1:2" ht="15">
      <c r="A19" s="30">
        <v>15</v>
      </c>
      <c r="B19" s="37">
        <v>16</v>
      </c>
    </row>
    <row r="20" spans="1:2" ht="15">
      <c r="A20" s="30">
        <v>16</v>
      </c>
      <c r="B20" s="37">
        <v>15</v>
      </c>
    </row>
    <row r="21" spans="1:2" ht="15">
      <c r="A21" s="43">
        <v>17</v>
      </c>
      <c r="B21" s="37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2019-03-20T19:05:45Z</cp:lastPrinted>
  <dcterms:created xsi:type="dcterms:W3CDTF">2004-05-20T09:02:03Z</dcterms:created>
  <dcterms:modified xsi:type="dcterms:W3CDTF">2019-03-20T19:06:09Z</dcterms:modified>
  <cp:category/>
  <cp:version/>
  <cp:contentType/>
  <cp:contentStatus/>
</cp:coreProperties>
</file>